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08536\Desktop\"/>
    </mc:Choice>
  </mc:AlternateContent>
  <bookViews>
    <workbookView xWindow="0" yWindow="0" windowWidth="28800" windowHeight="12225"/>
  </bookViews>
  <sheets>
    <sheet name="Budget" sheetId="1" r:id="rId1"/>
    <sheet name="Stationery" sheetId="2" r:id="rId2"/>
    <sheet name="Venue &amp; Food" sheetId="3" r:id="rId3"/>
    <sheet name="Attire &amp; Beauty" sheetId="4" r:id="rId4"/>
    <sheet name="Ceremony, Favors &amp; Photos" sheetId="5" r:id="rId5"/>
    <sheet name="Unexpected &amp; Planner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7" i="1"/>
  <c r="G7" i="1"/>
  <c r="D22" i="1"/>
  <c r="D21" i="1"/>
  <c r="D20" i="1"/>
  <c r="D19" i="1"/>
  <c r="D16" i="1"/>
  <c r="D15" i="1"/>
  <c r="D14" i="1"/>
  <c r="D18" i="1"/>
  <c r="D13" i="1"/>
  <c r="D12" i="1"/>
  <c r="D11" i="1"/>
  <c r="D10" i="1"/>
  <c r="D8" i="1"/>
  <c r="D7" i="1"/>
  <c r="E20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0" i="6"/>
  <c r="E10" i="6"/>
  <c r="D10" i="6"/>
  <c r="C10" i="6"/>
  <c r="F9" i="6"/>
  <c r="E9" i="6"/>
  <c r="D9" i="6"/>
  <c r="E22" i="1" s="1"/>
  <c r="C9" i="6"/>
  <c r="F6" i="6"/>
  <c r="E6" i="6"/>
  <c r="D6" i="6"/>
  <c r="C6" i="6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F23" i="5" l="1"/>
  <c r="E23" i="5"/>
  <c r="D23" i="5"/>
  <c r="C23" i="5"/>
  <c r="F22" i="5"/>
  <c r="E22" i="5"/>
  <c r="D22" i="5"/>
  <c r="C22" i="5"/>
  <c r="F18" i="5"/>
  <c r="E18" i="5"/>
  <c r="D18" i="5"/>
  <c r="C18" i="5"/>
  <c r="F13" i="5"/>
  <c r="E13" i="5"/>
  <c r="D13" i="5"/>
  <c r="C13" i="5"/>
  <c r="F8" i="5"/>
  <c r="E8" i="5"/>
  <c r="D8" i="5"/>
  <c r="C8" i="5"/>
  <c r="F19" i="4"/>
  <c r="E19" i="4"/>
  <c r="D19" i="4"/>
  <c r="C19" i="4"/>
  <c r="F18" i="4"/>
  <c r="E18" i="4"/>
  <c r="D18" i="4"/>
  <c r="C18" i="4"/>
  <c r="F14" i="4"/>
  <c r="E14" i="4"/>
  <c r="D14" i="4"/>
  <c r="C14" i="4"/>
  <c r="F9" i="4"/>
  <c r="E9" i="4"/>
  <c r="D9" i="4"/>
  <c r="C9" i="4"/>
  <c r="F37" i="3"/>
  <c r="E37" i="3"/>
  <c r="D37" i="3"/>
  <c r="C37" i="3"/>
  <c r="D36" i="3"/>
  <c r="F36" i="3"/>
  <c r="E36" i="3"/>
  <c r="C36" i="3"/>
  <c r="B36" i="3"/>
  <c r="F32" i="3"/>
  <c r="F28" i="3"/>
  <c r="F21" i="3"/>
  <c r="F15" i="3"/>
  <c r="F8" i="3"/>
  <c r="E32" i="3"/>
  <c r="E28" i="3"/>
  <c r="E21" i="3"/>
  <c r="E15" i="3"/>
  <c r="E8" i="3"/>
  <c r="D32" i="3"/>
  <c r="D28" i="3"/>
  <c r="D21" i="3"/>
  <c r="D15" i="3"/>
  <c r="D8" i="3"/>
  <c r="C32" i="3"/>
  <c r="C28" i="3"/>
  <c r="C21" i="3"/>
  <c r="C15" i="3"/>
  <c r="C8" i="3"/>
  <c r="B8" i="3"/>
  <c r="F7" i="1"/>
  <c r="E7" i="1"/>
  <c r="E23" i="1" s="1"/>
  <c r="B3" i="1" s="1"/>
  <c r="B33" i="3"/>
  <c r="B32" i="3"/>
  <c r="B15" i="3"/>
  <c r="B18" i="4"/>
  <c r="B8" i="5"/>
  <c r="B6" i="6"/>
  <c r="G23" i="1"/>
  <c r="F23" i="1"/>
  <c r="F11" i="2"/>
  <c r="E11" i="2"/>
  <c r="D11" i="2"/>
  <c r="C11" i="2"/>
  <c r="B11" i="2"/>
  <c r="D23" i="1"/>
  <c r="C22" i="1"/>
  <c r="B9" i="6" s="1"/>
  <c r="C21" i="1"/>
  <c r="C20" i="1"/>
  <c r="B22" i="5" s="1"/>
  <c r="C19" i="1"/>
  <c r="B18" i="5" s="1"/>
  <c r="C18" i="1"/>
  <c r="B13" i="5" s="1"/>
  <c r="C17" i="1"/>
  <c r="C16" i="1"/>
  <c r="C15" i="1"/>
  <c r="B14" i="4" s="1"/>
  <c r="C14" i="1"/>
  <c r="B9" i="4" s="1"/>
  <c r="C13" i="1"/>
  <c r="C12" i="1"/>
  <c r="C11" i="1"/>
  <c r="B28" i="3" s="1"/>
  <c r="C10" i="1"/>
  <c r="B21" i="3" s="1"/>
  <c r="C9" i="1"/>
  <c r="C8" i="1"/>
  <c r="C28" i="1" s="1"/>
  <c r="B38" i="3" s="1"/>
  <c r="C7" i="1"/>
  <c r="B23" i="1"/>
  <c r="B24" i="1" s="1"/>
  <c r="C29" i="1" l="1"/>
  <c r="B20" i="4" s="1"/>
  <c r="C23" i="1"/>
  <c r="C30" i="1"/>
  <c r="B24" i="5" s="1"/>
  <c r="B37" i="3"/>
  <c r="C31" i="1"/>
  <c r="B11" i="6" s="1"/>
  <c r="C27" i="1"/>
  <c r="B12" i="2"/>
  <c r="B10" i="6"/>
  <c r="B19" i="4"/>
  <c r="B23" i="5"/>
  <c r="C32" i="1" l="1"/>
</calcChain>
</file>

<file path=xl/sharedStrings.xml><?xml version="1.0" encoding="utf-8"?>
<sst xmlns="http://schemas.openxmlformats.org/spreadsheetml/2006/main" count="171" uniqueCount="96">
  <si>
    <t>Actual Wedding Budget</t>
  </si>
  <si>
    <t>Actual Wedding Cost</t>
  </si>
  <si>
    <t>Budget Breakdown</t>
  </si>
  <si>
    <t>Attire</t>
  </si>
  <si>
    <t>Category</t>
  </si>
  <si>
    <t>Typical Percentage</t>
  </si>
  <si>
    <t>Beauty</t>
  </si>
  <si>
    <t xml:space="preserve">Cake </t>
  </si>
  <si>
    <t>Ceremony</t>
  </si>
  <si>
    <t>Venue</t>
  </si>
  <si>
    <t>Food</t>
  </si>
  <si>
    <t>Drinks</t>
  </si>
  <si>
    <t>Décor and Flowers</t>
  </si>
  <si>
    <t>Favors and Gifts</t>
  </si>
  <si>
    <t>Invitations and Stationery</t>
  </si>
  <si>
    <t>Music</t>
  </si>
  <si>
    <t>Photos and Video</t>
  </si>
  <si>
    <t>Transportation</t>
  </si>
  <si>
    <t>Wedding Rings</t>
  </si>
  <si>
    <t>Unexpected / Extra Fees</t>
  </si>
  <si>
    <t>Planner / Coordinator</t>
  </si>
  <si>
    <t>Item</t>
  </si>
  <si>
    <t>Total Actual Cost</t>
  </si>
  <si>
    <t>Deposit Amount Paid</t>
  </si>
  <si>
    <t>Balance Due</t>
  </si>
  <si>
    <t>Final Payment Due Date</t>
  </si>
  <si>
    <t>Notes</t>
  </si>
  <si>
    <t>Actual Cost</t>
  </si>
  <si>
    <t>Save the Date</t>
  </si>
  <si>
    <t xml:space="preserve">Other </t>
  </si>
  <si>
    <t>Postage</t>
  </si>
  <si>
    <t>Invitations (engagement party, wedding, reharsal dinner)</t>
  </si>
  <si>
    <t>Envelopes</t>
  </si>
  <si>
    <t>Place cards</t>
  </si>
  <si>
    <t>Menu cards</t>
  </si>
  <si>
    <t>Thank you cards</t>
  </si>
  <si>
    <t xml:space="preserve">Programs </t>
  </si>
  <si>
    <t>Total</t>
  </si>
  <si>
    <t>This is the total according to the budget you set and the percentage you wanted to devote to this category (see the budget tab to make changes)</t>
  </si>
  <si>
    <t>Venue and Food</t>
  </si>
  <si>
    <t>Attire and Beauty</t>
  </si>
  <si>
    <t>Ceremony, Favors and Photos</t>
  </si>
  <si>
    <t>Unexpected and Planner</t>
  </si>
  <si>
    <t>Subtotals</t>
  </si>
  <si>
    <t>Stationery</t>
  </si>
  <si>
    <t>Bridal shower outfit</t>
  </si>
  <si>
    <t>Wedding dress and veil</t>
  </si>
  <si>
    <t>Wedding shoes</t>
  </si>
  <si>
    <t>Engagement party outfit</t>
  </si>
  <si>
    <t>Accessories</t>
  </si>
  <si>
    <t>Hair</t>
  </si>
  <si>
    <t>Makeup</t>
  </si>
  <si>
    <t>Ceremony venue</t>
  </si>
  <si>
    <t>Officiant fee</t>
  </si>
  <si>
    <t>Marriage license</t>
  </si>
  <si>
    <t>Extras (flower girl basket, ring pillow, etc)</t>
  </si>
  <si>
    <t>Alcoholic beverages</t>
  </si>
  <si>
    <t>Non alcoholic bevereges</t>
  </si>
  <si>
    <t>Coffee / Tea</t>
  </si>
  <si>
    <t>Tips for bartenders</t>
  </si>
  <si>
    <t>Wedding favors</t>
  </si>
  <si>
    <t>Wedding party gifts</t>
  </si>
  <si>
    <t>Wedding party outfits</t>
  </si>
  <si>
    <t>Welcome baskets for out of town guests</t>
  </si>
  <si>
    <t>Bouquets for bride and bridesmaids</t>
  </si>
  <si>
    <t>Flowers for the ceremony</t>
  </si>
  <si>
    <t>Flowers for the tables</t>
  </si>
  <si>
    <t>Delivery fees (if not included)</t>
  </si>
  <si>
    <t>Décor</t>
  </si>
  <si>
    <t>Rehearsal dinner</t>
  </si>
  <si>
    <t>Food for reception</t>
  </si>
  <si>
    <t>Tips for service</t>
  </si>
  <si>
    <t>Rental (Tables, chairs, linen, etc)</t>
  </si>
  <si>
    <t>Rental (plates, cutlery)</t>
  </si>
  <si>
    <t>Rental (Cups and glasses)</t>
  </si>
  <si>
    <t>Sound system</t>
  </si>
  <si>
    <t>Photo booth</t>
  </si>
  <si>
    <t>Transportation to ceremony and reception</t>
  </si>
  <si>
    <t>Tip for driver</t>
  </si>
  <si>
    <t>Parking</t>
  </si>
  <si>
    <t>Insurance</t>
  </si>
  <si>
    <t>Overtime fees</t>
  </si>
  <si>
    <t>Venue (reception)</t>
  </si>
  <si>
    <t>Ceremony music</t>
  </si>
  <si>
    <t>Photographer</t>
  </si>
  <si>
    <t>Videographer</t>
  </si>
  <si>
    <t>Other fees (such as security, service, taxes, insurance, etc)</t>
  </si>
  <si>
    <t>Lighting</t>
  </si>
  <si>
    <t>Musicians, band and/or DJ</t>
  </si>
  <si>
    <t>Body treatments (hair removal, man-pedi, facial)</t>
  </si>
  <si>
    <t>Subtotal</t>
  </si>
  <si>
    <t>Cake</t>
  </si>
  <si>
    <t>Bride</t>
  </si>
  <si>
    <t>Groom</t>
  </si>
  <si>
    <t>Initial Target Estimate</t>
  </si>
  <si>
    <t>Initial Target Wedding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</si>
</sst>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[$$-409]#,##0"/>
  </numFmts>
  <fonts count="11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0"/>
      <name val="Calibri"/>
      <family val="2"/>
      <charset val="177"/>
      <scheme val="minor"/>
    </font>
    <font>
      <sz val="26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4D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readingOrder="1"/>
    </xf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/>
    </xf>
    <xf numFmtId="0" fontId="7" fillId="3" borderId="0" xfId="0" applyFont="1" applyFill="1"/>
    <xf numFmtId="9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2" borderId="0" xfId="0" applyFont="1" applyFill="1"/>
    <xf numFmtId="9" fontId="7" fillId="2" borderId="0" xfId="0" applyNumberFormat="1" applyFont="1" applyFill="1" applyAlignment="1">
      <alignment horizontal="center"/>
    </xf>
    <xf numFmtId="0" fontId="7" fillId="4" borderId="0" xfId="0" applyFont="1" applyFill="1"/>
    <xf numFmtId="9" fontId="7" fillId="4" borderId="0" xfId="0" applyNumberFormat="1" applyFont="1" applyFill="1" applyAlignment="1">
      <alignment horizontal="center"/>
    </xf>
    <xf numFmtId="0" fontId="7" fillId="5" borderId="0" xfId="0" applyFont="1" applyFill="1"/>
    <xf numFmtId="9" fontId="7" fillId="5" borderId="0" xfId="0" applyNumberFormat="1" applyFont="1" applyFill="1" applyAlignment="1">
      <alignment horizontal="center"/>
    </xf>
    <xf numFmtId="0" fontId="7" fillId="6" borderId="0" xfId="0" applyFont="1" applyFill="1"/>
    <xf numFmtId="9" fontId="7" fillId="6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164" fontId="6" fillId="0" borderId="1" xfId="0" applyNumberFormat="1" applyFont="1" applyBorder="1" applyAlignment="1">
      <alignment vertical="center" readingOrder="1"/>
    </xf>
    <xf numFmtId="0" fontId="0" fillId="0" borderId="1" xfId="0" applyBorder="1" applyAlignment="1">
      <alignment vertical="center" readingOrder="1"/>
    </xf>
    <xf numFmtId="164" fontId="5" fillId="3" borderId="1" xfId="0" applyNumberFormat="1" applyFont="1" applyFill="1" applyBorder="1" applyAlignment="1">
      <alignment horizontal="center" vertical="center" readingOrder="1"/>
    </xf>
    <xf numFmtId="0" fontId="0" fillId="8" borderId="1" xfId="0" applyFill="1" applyBorder="1" applyAlignment="1">
      <alignment readingOrder="1"/>
    </xf>
    <xf numFmtId="164" fontId="8" fillId="9" borderId="1" xfId="0" applyNumberFormat="1" applyFont="1" applyFill="1" applyBorder="1" applyAlignment="1">
      <alignment horizontal="center" vertical="center" readingOrder="1"/>
    </xf>
    <xf numFmtId="0" fontId="0" fillId="0" borderId="10" xfId="0" applyBorder="1" applyAlignment="1">
      <alignment readingOrder="1"/>
    </xf>
    <xf numFmtId="0" fontId="0" fillId="0" borderId="0" xfId="0" applyBorder="1" applyAlignment="1">
      <alignment readingOrder="1"/>
    </xf>
    <xf numFmtId="0" fontId="5" fillId="2" borderId="1" xfId="0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center" vertical="center" readingOrder="1"/>
    </xf>
    <xf numFmtId="0" fontId="5" fillId="10" borderId="1" xfId="0" applyFont="1" applyFill="1" applyBorder="1" applyAlignment="1">
      <alignment horizontal="center" vertical="center" wrapText="1" readingOrder="1"/>
    </xf>
    <xf numFmtId="164" fontId="5" fillId="10" borderId="1" xfId="0" applyNumberFormat="1" applyFont="1" applyFill="1" applyBorder="1" applyAlignment="1">
      <alignment horizontal="center" vertical="center" readingOrder="1"/>
    </xf>
    <xf numFmtId="0" fontId="5" fillId="11" borderId="1" xfId="0" applyFont="1" applyFill="1" applyBorder="1" applyAlignment="1">
      <alignment horizontal="center" vertical="center" wrapText="1" readingOrder="1"/>
    </xf>
    <xf numFmtId="164" fontId="5" fillId="11" borderId="1" xfId="0" applyNumberFormat="1" applyFont="1" applyFill="1" applyBorder="1" applyAlignment="1">
      <alignment horizontal="center" vertical="center" readingOrder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readingOrder="1"/>
    </xf>
    <xf numFmtId="0" fontId="1" fillId="0" borderId="0" xfId="0" applyFont="1"/>
    <xf numFmtId="0" fontId="0" fillId="12" borderId="1" xfId="0" applyFill="1" applyBorder="1" applyAlignment="1">
      <alignment vertical="center" readingOrder="1"/>
    </xf>
    <xf numFmtId="0" fontId="0" fillId="13" borderId="1" xfId="0" applyFill="1" applyBorder="1" applyAlignment="1">
      <alignment vertical="center" readingOrder="1"/>
    </xf>
    <xf numFmtId="0" fontId="0" fillId="5" borderId="1" xfId="0" applyFill="1" applyBorder="1" applyAlignment="1">
      <alignment vertical="center" readingOrder="1"/>
    </xf>
    <xf numFmtId="164" fontId="6" fillId="8" borderId="1" xfId="0" applyNumberFormat="1" applyFont="1" applyFill="1" applyBorder="1" applyAlignment="1">
      <alignment vertical="center" readingOrder="1"/>
    </xf>
    <xf numFmtId="0" fontId="0" fillId="8" borderId="1" xfId="0" applyFill="1" applyBorder="1" applyAlignment="1">
      <alignment vertical="center" readingOrder="1"/>
    </xf>
    <xf numFmtId="0" fontId="0" fillId="15" borderId="1" xfId="0" applyFill="1" applyBorder="1" applyAlignment="1">
      <alignment vertical="center" readingOrder="1"/>
    </xf>
    <xf numFmtId="0" fontId="1" fillId="14" borderId="1" xfId="0" applyFont="1" applyFill="1" applyBorder="1" applyAlignment="1">
      <alignment vertical="center" readingOrder="1"/>
    </xf>
    <xf numFmtId="0" fontId="0" fillId="0" borderId="10" xfId="0" applyBorder="1" applyAlignment="1">
      <alignment vertical="center" readingOrder="1"/>
    </xf>
    <xf numFmtId="164" fontId="6" fillId="0" borderId="1" xfId="0" applyNumberFormat="1" applyFont="1" applyBorder="1" applyAlignment="1">
      <alignment horizontal="center" vertical="center" readingOrder="1"/>
    </xf>
    <xf numFmtId="164" fontId="5" fillId="16" borderId="1" xfId="0" applyNumberFormat="1" applyFont="1" applyFill="1" applyBorder="1" applyAlignment="1">
      <alignment vertical="center" readingOrder="1"/>
    </xf>
    <xf numFmtId="164" fontId="6" fillId="16" borderId="1" xfId="0" applyNumberFormat="1" applyFont="1" applyFill="1" applyBorder="1" applyAlignment="1">
      <alignment vertical="center" readingOrder="1"/>
    </xf>
    <xf numFmtId="164" fontId="6" fillId="16" borderId="1" xfId="0" applyNumberFormat="1" applyFont="1" applyFill="1" applyBorder="1" applyAlignment="1">
      <alignment horizontal="center" vertical="center" readingOrder="1"/>
    </xf>
    <xf numFmtId="164" fontId="5" fillId="16" borderId="1" xfId="0" applyNumberFormat="1" applyFont="1" applyFill="1" applyBorder="1" applyAlignment="1">
      <alignment horizontal="center" vertical="center" readingOrder="1"/>
    </xf>
    <xf numFmtId="0" fontId="6" fillId="17" borderId="2" xfId="0" applyFont="1" applyFill="1" applyBorder="1" applyAlignment="1">
      <alignment horizontal="center" wrapText="1" readingOrder="1"/>
    </xf>
    <xf numFmtId="165" fontId="6" fillId="17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 readingOrder="1"/>
    </xf>
    <xf numFmtId="165" fontId="6" fillId="4" borderId="5" xfId="0" applyNumberFormat="1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" wrapText="1" readingOrder="1"/>
    </xf>
    <xf numFmtId="165" fontId="6" fillId="18" borderId="7" xfId="0" applyNumberFormat="1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vertical="center" wrapText="1"/>
    </xf>
    <xf numFmtId="0" fontId="0" fillId="0" borderId="0" xfId="0" applyAlignment="1">
      <alignment vertical="center" readingOrder="1"/>
    </xf>
    <xf numFmtId="0" fontId="9" fillId="16" borderId="1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 wrapText="1"/>
    </xf>
    <xf numFmtId="164" fontId="5" fillId="19" borderId="1" xfId="0" applyNumberFormat="1" applyFont="1" applyFill="1" applyBorder="1" applyAlignment="1">
      <alignment horizontal="center" vertical="center" readingOrder="1"/>
    </xf>
    <xf numFmtId="0" fontId="3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9" borderId="8" xfId="0" applyFont="1" applyFill="1" applyBorder="1" applyAlignment="1">
      <alignment horizontal="center" vertical="center" wrapText="1" readingOrder="1"/>
    </xf>
    <xf numFmtId="0" fontId="0" fillId="9" borderId="9" xfId="0" applyFill="1" applyBorder="1" applyAlignment="1">
      <alignment horizontal="center" vertical="center" readingOrder="1"/>
    </xf>
    <xf numFmtId="0" fontId="0" fillId="9" borderId="10" xfId="0" applyFill="1" applyBorder="1" applyAlignment="1">
      <alignment horizontal="center" vertical="center" readingOrder="1"/>
    </xf>
    <xf numFmtId="0" fontId="7" fillId="8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14" borderId="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4" fontId="5" fillId="14" borderId="8" xfId="0" applyNumberFormat="1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64" fontId="5" fillId="14" borderId="8" xfId="0" applyNumberFormat="1" applyFont="1" applyFill="1" applyBorder="1" applyAlignment="1">
      <alignment vertical="center" readingOrder="1"/>
    </xf>
    <xf numFmtId="0" fontId="0" fillId="0" borderId="9" xfId="0" applyBorder="1" applyAlignment="1">
      <alignment vertical="center" readingOrder="1"/>
    </xf>
    <xf numFmtId="0" fontId="0" fillId="0" borderId="10" xfId="0" applyBorder="1" applyAlignment="1">
      <alignment vertical="center" readingOrder="1"/>
    </xf>
    <xf numFmtId="164" fontId="6" fillId="13" borderId="8" xfId="0" applyNumberFormat="1" applyFont="1" applyFill="1" applyBorder="1" applyAlignment="1">
      <alignment vertical="center" readingOrder="1"/>
    </xf>
    <xf numFmtId="0" fontId="7" fillId="8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8" borderId="10" xfId="0" applyFill="1" applyBorder="1" applyAlignment="1">
      <alignment vertical="center"/>
    </xf>
    <xf numFmtId="164" fontId="6" fillId="13" borderId="8" xfId="0" applyNumberFormat="1" applyFont="1" applyFill="1" applyBorder="1" applyAlignment="1">
      <alignment horizontal="center" vertical="center" readingOrder="1"/>
    </xf>
    <xf numFmtId="0" fontId="0" fillId="13" borderId="9" xfId="0" applyFill="1" applyBorder="1" applyAlignment="1">
      <alignment vertical="center" readingOrder="1"/>
    </xf>
    <xf numFmtId="0" fontId="0" fillId="13" borderId="10" xfId="0" applyFill="1" applyBorder="1" applyAlignment="1">
      <alignment vertical="center" readingOrder="1"/>
    </xf>
    <xf numFmtId="0" fontId="7" fillId="8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12" borderId="8" xfId="0" applyFont="1" applyFill="1" applyBorder="1" applyAlignment="1">
      <alignment vertical="center"/>
    </xf>
    <xf numFmtId="164" fontId="6" fillId="12" borderId="8" xfId="0" applyNumberFormat="1" applyFont="1" applyFill="1" applyBorder="1" applyAlignment="1">
      <alignment vertical="center" readingOrder="1"/>
    </xf>
    <xf numFmtId="164" fontId="6" fillId="5" borderId="8" xfId="0" applyNumberFormat="1" applyFont="1" applyFill="1" applyBorder="1" applyAlignment="1">
      <alignment vertical="center" readingOrder="1"/>
    </xf>
    <xf numFmtId="0" fontId="5" fillId="5" borderId="8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5" fillId="15" borderId="8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6" fillId="15" borderId="8" xfId="0" applyNumberFormat="1" applyFont="1" applyFill="1" applyBorder="1" applyAlignment="1">
      <alignment vertical="center" readingOrder="1"/>
    </xf>
    <xf numFmtId="0" fontId="7" fillId="8" borderId="10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4D5"/>
      <color rgb="FFDDDDFF"/>
      <color rgb="FFFFFBEF"/>
      <color rgb="FFEBEB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23" sqref="B23"/>
    </sheetView>
  </sheetViews>
  <sheetFormatPr defaultRowHeight="15" x14ac:dyDescent="0.25"/>
  <cols>
    <col min="1" max="1" width="22.5703125" customWidth="1"/>
    <col min="2" max="2" width="21.7109375" customWidth="1"/>
    <col min="3" max="3" width="20.42578125" customWidth="1"/>
    <col min="4" max="4" width="19.28515625" customWidth="1"/>
    <col min="5" max="5" width="19.7109375" customWidth="1"/>
    <col min="6" max="6" width="16.140625" customWidth="1"/>
    <col min="7" max="7" width="13.7109375" customWidth="1"/>
  </cols>
  <sheetData>
    <row r="1" spans="1:7" ht="37.5" x14ac:dyDescent="0.3">
      <c r="A1" s="48" t="s">
        <v>95</v>
      </c>
      <c r="B1" s="49">
        <v>33900</v>
      </c>
    </row>
    <row r="2" spans="1:7" ht="37.5" x14ac:dyDescent="0.3">
      <c r="A2" s="50" t="s">
        <v>0</v>
      </c>
      <c r="B2" s="51">
        <v>35900</v>
      </c>
    </row>
    <row r="3" spans="1:7" ht="38.25" thickBot="1" x14ac:dyDescent="0.35">
      <c r="A3" s="52" t="s">
        <v>1</v>
      </c>
      <c r="B3" s="53">
        <f>E23</f>
        <v>0</v>
      </c>
    </row>
    <row r="4" spans="1:7" ht="20.25" customHeight="1" x14ac:dyDescent="0.25"/>
    <row r="5" spans="1:7" ht="43.5" customHeight="1" x14ac:dyDescent="0.25">
      <c r="A5" s="61" t="s">
        <v>2</v>
      </c>
      <c r="B5" s="62"/>
      <c r="C5" s="62"/>
      <c r="D5" s="62"/>
      <c r="E5" s="62"/>
      <c r="F5" s="63"/>
      <c r="G5" s="63"/>
    </row>
    <row r="6" spans="1:7" ht="56.25" x14ac:dyDescent="0.25">
      <c r="A6" s="4" t="s">
        <v>4</v>
      </c>
      <c r="B6" s="4" t="s">
        <v>5</v>
      </c>
      <c r="C6" s="4" t="s">
        <v>94</v>
      </c>
      <c r="D6" s="4" t="s">
        <v>0</v>
      </c>
      <c r="E6" s="4" t="s">
        <v>27</v>
      </c>
      <c r="F6" s="4" t="s">
        <v>23</v>
      </c>
      <c r="G6" s="4" t="s">
        <v>24</v>
      </c>
    </row>
    <row r="7" spans="1:7" ht="15.75" x14ac:dyDescent="0.25">
      <c r="A7" s="6" t="s">
        <v>14</v>
      </c>
      <c r="B7" s="7">
        <v>0.02</v>
      </c>
      <c r="C7" s="8">
        <f>B1*B7</f>
        <v>678</v>
      </c>
      <c r="D7" s="8">
        <f>Stationery!C11</f>
        <v>0</v>
      </c>
      <c r="E7" s="8">
        <f>Stationery!D11</f>
        <v>0</v>
      </c>
      <c r="F7" s="8">
        <f>Stationery!E11</f>
        <v>0</v>
      </c>
      <c r="G7" s="8">
        <f>Stationery!F11</f>
        <v>0</v>
      </c>
    </row>
    <row r="8" spans="1:7" ht="15.75" x14ac:dyDescent="0.25">
      <c r="A8" s="9" t="s">
        <v>9</v>
      </c>
      <c r="B8" s="10">
        <v>0.17</v>
      </c>
      <c r="C8" s="8">
        <f>$B$1*B8</f>
        <v>5763</v>
      </c>
      <c r="D8" s="8">
        <f>'Venue &amp; Food'!C8</f>
        <v>0</v>
      </c>
      <c r="E8" s="8">
        <f>'Venue &amp; Food'!D8</f>
        <v>0</v>
      </c>
      <c r="F8" s="8">
        <f>'Venue &amp; Food'!E8</f>
        <v>0</v>
      </c>
      <c r="G8" s="8">
        <f>'Venue &amp; Food'!F8</f>
        <v>0</v>
      </c>
    </row>
    <row r="9" spans="1:7" ht="15.75" x14ac:dyDescent="0.25">
      <c r="A9" s="9" t="s">
        <v>12</v>
      </c>
      <c r="B9" s="10">
        <v>0.08</v>
      </c>
      <c r="C9" s="8">
        <f>$B$1*B9</f>
        <v>2712</v>
      </c>
      <c r="D9" s="8">
        <f>'Venue &amp; Food'!C15</f>
        <v>0</v>
      </c>
      <c r="E9" s="8">
        <f>'Venue &amp; Food'!D15</f>
        <v>0</v>
      </c>
      <c r="F9" s="8">
        <f>'Venue &amp; Food'!E15</f>
        <v>0</v>
      </c>
      <c r="G9" s="8">
        <f>'Venue &amp; Food'!F15</f>
        <v>0</v>
      </c>
    </row>
    <row r="10" spans="1:7" ht="15.75" x14ac:dyDescent="0.25">
      <c r="A10" s="9" t="s">
        <v>10</v>
      </c>
      <c r="B10" s="10">
        <v>0.19</v>
      </c>
      <c r="C10" s="8">
        <f t="shared" ref="C10:C22" si="0">$B$1*B10</f>
        <v>6441</v>
      </c>
      <c r="D10" s="8">
        <f>'Venue &amp; Food'!C21</f>
        <v>0</v>
      </c>
      <c r="E10" s="8">
        <f>'Venue &amp; Food'!D21</f>
        <v>0</v>
      </c>
      <c r="F10" s="8">
        <f>'Venue &amp; Food'!E21</f>
        <v>0</v>
      </c>
      <c r="G10" s="8">
        <f>'Venue &amp; Food'!F21</f>
        <v>0</v>
      </c>
    </row>
    <row r="11" spans="1:7" ht="15.75" x14ac:dyDescent="0.25">
      <c r="A11" s="9" t="s">
        <v>11</v>
      </c>
      <c r="B11" s="10">
        <v>0.08</v>
      </c>
      <c r="C11" s="8">
        <f t="shared" si="0"/>
        <v>2712</v>
      </c>
      <c r="D11" s="8">
        <f>'Venue &amp; Food'!C28</f>
        <v>0</v>
      </c>
      <c r="E11" s="8">
        <f>'Venue &amp; Food'!D28</f>
        <v>0</v>
      </c>
      <c r="F11" s="8">
        <f>'Venue &amp; Food'!E28</f>
        <v>0</v>
      </c>
      <c r="G11" s="8">
        <f>'Venue &amp; Food'!F28</f>
        <v>0</v>
      </c>
    </row>
    <row r="12" spans="1:7" ht="15.75" x14ac:dyDescent="0.25">
      <c r="A12" s="9" t="s">
        <v>15</v>
      </c>
      <c r="B12" s="10">
        <v>0.08</v>
      </c>
      <c r="C12" s="8">
        <f t="shared" si="0"/>
        <v>2712</v>
      </c>
      <c r="D12" s="8">
        <f>'Venue &amp; Food'!C32</f>
        <v>0</v>
      </c>
      <c r="E12" s="8">
        <f>'Venue &amp; Food'!D32</f>
        <v>0</v>
      </c>
      <c r="F12" s="8">
        <f>'Venue &amp; Food'!E32</f>
        <v>0</v>
      </c>
      <c r="G12" s="8">
        <f>'Venue &amp; Food'!F32</f>
        <v>0</v>
      </c>
    </row>
    <row r="13" spans="1:7" ht="15.75" x14ac:dyDescent="0.25">
      <c r="A13" s="9" t="s">
        <v>7</v>
      </c>
      <c r="B13" s="10">
        <v>0.02</v>
      </c>
      <c r="C13" s="8">
        <f t="shared" si="0"/>
        <v>678</v>
      </c>
      <c r="D13" s="8">
        <f>'Venue &amp; Food'!C36</f>
        <v>0</v>
      </c>
      <c r="E13" s="8">
        <f>'Venue &amp; Food'!D36</f>
        <v>0</v>
      </c>
      <c r="F13" s="8">
        <f>'Venue &amp; Food'!E36</f>
        <v>0</v>
      </c>
      <c r="G13" s="8">
        <f>'Venue &amp; Food'!F36</f>
        <v>0</v>
      </c>
    </row>
    <row r="14" spans="1:7" ht="15.75" x14ac:dyDescent="0.25">
      <c r="A14" s="11" t="s">
        <v>3</v>
      </c>
      <c r="B14" s="12">
        <v>7.0000000000000007E-2</v>
      </c>
      <c r="C14" s="8">
        <f t="shared" si="0"/>
        <v>2373</v>
      </c>
      <c r="D14" s="8">
        <f>'Attire &amp; Beauty'!C9</f>
        <v>0</v>
      </c>
      <c r="E14" s="8">
        <f>'Attire &amp; Beauty'!D9</f>
        <v>0</v>
      </c>
      <c r="F14" s="8">
        <f>'Attire &amp; Beauty'!E9</f>
        <v>0</v>
      </c>
      <c r="G14" s="8">
        <f>'Attire &amp; Beauty'!F9</f>
        <v>0</v>
      </c>
    </row>
    <row r="15" spans="1:7" ht="15.75" x14ac:dyDescent="0.25">
      <c r="A15" s="11" t="s">
        <v>6</v>
      </c>
      <c r="B15" s="12">
        <v>0.02</v>
      </c>
      <c r="C15" s="8">
        <f t="shared" si="0"/>
        <v>678</v>
      </c>
      <c r="D15" s="8">
        <f>'Attire &amp; Beauty'!C14</f>
        <v>0</v>
      </c>
      <c r="E15" s="8">
        <f>'Attire &amp; Beauty'!D14</f>
        <v>0</v>
      </c>
      <c r="F15" s="8">
        <f>'Attire &amp; Beauty'!E14</f>
        <v>0</v>
      </c>
      <c r="G15" s="8">
        <f>'Attire &amp; Beauty'!F14</f>
        <v>0</v>
      </c>
    </row>
    <row r="16" spans="1:7" ht="15.75" x14ac:dyDescent="0.25">
      <c r="A16" s="11" t="s">
        <v>18</v>
      </c>
      <c r="B16" s="12">
        <v>0.02</v>
      </c>
      <c r="C16" s="8">
        <f t="shared" si="0"/>
        <v>678</v>
      </c>
      <c r="D16" s="8">
        <f>'Attire &amp; Beauty'!C18</f>
        <v>0</v>
      </c>
      <c r="E16" s="8">
        <f>'Attire &amp; Beauty'!D18</f>
        <v>0</v>
      </c>
      <c r="F16" s="8">
        <f>'Attire &amp; Beauty'!E18</f>
        <v>0</v>
      </c>
      <c r="G16" s="8">
        <f>'Attire &amp; Beauty'!F18</f>
        <v>0</v>
      </c>
    </row>
    <row r="17" spans="1:7" ht="15.75" x14ac:dyDescent="0.25">
      <c r="A17" s="13" t="s">
        <v>8</v>
      </c>
      <c r="B17" s="14">
        <v>0.02</v>
      </c>
      <c r="C17" s="8">
        <f t="shared" si="0"/>
        <v>678</v>
      </c>
      <c r="D17" s="8">
        <f>'Ceremony, Favors &amp; Photos'!C8</f>
        <v>0</v>
      </c>
      <c r="E17" s="8">
        <f>'Ceremony, Favors &amp; Photos'!D8</f>
        <v>0</v>
      </c>
      <c r="F17" s="8">
        <f>'Ceremony, Favors &amp; Photos'!E8</f>
        <v>0</v>
      </c>
      <c r="G17" s="8">
        <f>'Ceremony, Favors &amp; Photos'!F8</f>
        <v>0</v>
      </c>
    </row>
    <row r="18" spans="1:7" ht="15.75" x14ac:dyDescent="0.25">
      <c r="A18" s="13" t="s">
        <v>17</v>
      </c>
      <c r="B18" s="14">
        <v>0.02</v>
      </c>
      <c r="C18" s="8">
        <f t="shared" si="0"/>
        <v>678</v>
      </c>
      <c r="D18" s="8">
        <f>'Ceremony, Favors &amp; Photos'!C13</f>
        <v>0</v>
      </c>
      <c r="E18" s="8">
        <f>'Ceremony, Favors &amp; Photos'!D13</f>
        <v>0</v>
      </c>
      <c r="F18" s="8">
        <f>'Ceremony, Favors &amp; Photos'!E13</f>
        <v>0</v>
      </c>
      <c r="G18" s="8">
        <f>'Ceremony, Favors &amp; Photos'!F13</f>
        <v>0</v>
      </c>
    </row>
    <row r="19" spans="1:7" ht="15.75" x14ac:dyDescent="0.25">
      <c r="A19" s="13" t="s">
        <v>13</v>
      </c>
      <c r="B19" s="14">
        <v>0.02</v>
      </c>
      <c r="C19" s="8">
        <f t="shared" si="0"/>
        <v>678</v>
      </c>
      <c r="D19" s="8">
        <f>'Ceremony, Favors &amp; Photos'!C18</f>
        <v>0</v>
      </c>
      <c r="E19" s="8">
        <f>'Ceremony, Favors &amp; Photos'!D18</f>
        <v>0</v>
      </c>
      <c r="F19" s="8">
        <f>'Ceremony, Favors &amp; Photos'!E18</f>
        <v>0</v>
      </c>
      <c r="G19" s="8">
        <f>'Ceremony, Favors &amp; Photos'!F18</f>
        <v>0</v>
      </c>
    </row>
    <row r="20" spans="1:7" ht="15.75" x14ac:dyDescent="0.25">
      <c r="A20" s="13" t="s">
        <v>16</v>
      </c>
      <c r="B20" s="14">
        <v>0.1</v>
      </c>
      <c r="C20" s="8">
        <f t="shared" si="0"/>
        <v>3390</v>
      </c>
      <c r="D20" s="8">
        <f>'Ceremony, Favors &amp; Photos'!C22</f>
        <v>0</v>
      </c>
      <c r="E20" s="8">
        <f>'Ceremony, Favors &amp; Photos'!D22</f>
        <v>0</v>
      </c>
      <c r="F20" s="8">
        <f>'Ceremony, Favors &amp; Photos'!E22</f>
        <v>0</v>
      </c>
      <c r="G20" s="8">
        <f>'Ceremony, Favors &amp; Photos'!F22</f>
        <v>0</v>
      </c>
    </row>
    <row r="21" spans="1:7" ht="15.75" x14ac:dyDescent="0.25">
      <c r="A21" s="15" t="s">
        <v>19</v>
      </c>
      <c r="B21" s="16">
        <v>0.05</v>
      </c>
      <c r="C21" s="8">
        <f t="shared" si="0"/>
        <v>1695</v>
      </c>
      <c r="D21" s="8">
        <f>'Unexpected &amp; Planner'!C6</f>
        <v>0</v>
      </c>
      <c r="E21" s="8">
        <f>'Unexpected &amp; Planner'!D6</f>
        <v>0</v>
      </c>
      <c r="F21" s="8">
        <f>'Unexpected &amp; Planner'!E6</f>
        <v>0</v>
      </c>
      <c r="G21" s="8">
        <f>'Unexpected &amp; Planner'!F6</f>
        <v>0</v>
      </c>
    </row>
    <row r="22" spans="1:7" ht="15.75" x14ac:dyDescent="0.25">
      <c r="A22" s="15" t="s">
        <v>20</v>
      </c>
      <c r="B22" s="16">
        <v>0.04</v>
      </c>
      <c r="C22" s="8">
        <f t="shared" si="0"/>
        <v>1356</v>
      </c>
      <c r="D22" s="8">
        <f>'Unexpected &amp; Planner'!C9</f>
        <v>0</v>
      </c>
      <c r="E22" s="8">
        <f>'Unexpected &amp; Planner'!D9</f>
        <v>0</v>
      </c>
      <c r="F22" s="8">
        <f>'Unexpected &amp; Planner'!E9</f>
        <v>0</v>
      </c>
      <c r="G22" s="8">
        <f>'Unexpected &amp; Planner'!F9</f>
        <v>0</v>
      </c>
    </row>
    <row r="23" spans="1:7" ht="21" x14ac:dyDescent="0.35">
      <c r="B23" s="5">
        <f t="shared" ref="B23:G23" si="1">SUM(B7:B22)</f>
        <v>1</v>
      </c>
      <c r="C23" s="3">
        <f t="shared" si="1"/>
        <v>33900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</row>
    <row r="24" spans="1:7" ht="21" x14ac:dyDescent="0.35">
      <c r="B24" s="5" t="str">
        <f>IF(B23&gt;100%,"Reduce one of the categories to get back to 100%",(IF(B23=100%,"","Increase one of the categories to get back to 100%")))</f>
        <v/>
      </c>
      <c r="C24" s="3"/>
      <c r="D24" s="3"/>
    </row>
    <row r="25" spans="1:7" ht="21" x14ac:dyDescent="0.35">
      <c r="B25" s="5"/>
      <c r="C25" s="3"/>
      <c r="D25" s="3"/>
    </row>
    <row r="26" spans="1:7" hidden="1" x14ac:dyDescent="0.25">
      <c r="A26" s="34" t="s">
        <v>43</v>
      </c>
    </row>
    <row r="27" spans="1:7" hidden="1" x14ac:dyDescent="0.25">
      <c r="A27" t="s">
        <v>44</v>
      </c>
      <c r="C27" s="2">
        <f>C7</f>
        <v>678</v>
      </c>
    </row>
    <row r="28" spans="1:7" hidden="1" x14ac:dyDescent="0.25">
      <c r="A28" t="s">
        <v>39</v>
      </c>
      <c r="C28" s="2">
        <f>C8+C9+C10+C11+C12+C13</f>
        <v>21018</v>
      </c>
    </row>
    <row r="29" spans="1:7" hidden="1" x14ac:dyDescent="0.25">
      <c r="A29" t="s">
        <v>40</v>
      </c>
      <c r="C29" s="2">
        <f>C14+C15+C16</f>
        <v>3729</v>
      </c>
    </row>
    <row r="30" spans="1:7" hidden="1" x14ac:dyDescent="0.25">
      <c r="A30" t="s">
        <v>41</v>
      </c>
      <c r="C30" s="2">
        <f>C17+C18+C19+C20</f>
        <v>5424</v>
      </c>
    </row>
    <row r="31" spans="1:7" hidden="1" x14ac:dyDescent="0.25">
      <c r="A31" t="s">
        <v>42</v>
      </c>
      <c r="C31" s="2">
        <f>C21+C22</f>
        <v>3051</v>
      </c>
    </row>
    <row r="32" spans="1:7" hidden="1" x14ac:dyDescent="0.25">
      <c r="C32" s="2">
        <f>SUM(C27:C31)</f>
        <v>33900</v>
      </c>
    </row>
  </sheetData>
  <mergeCells count="1">
    <mergeCell ref="A5:G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19"/>
  <sheetViews>
    <sheetView workbookViewId="0">
      <pane ySplit="1" topLeftCell="A2" activePane="bottomLeft" state="frozen"/>
      <selection pane="bottomLeft" activeCell="G11" sqref="G11"/>
    </sheetView>
  </sheetViews>
  <sheetFormatPr defaultColWidth="9" defaultRowHeight="15" x14ac:dyDescent="0.25"/>
  <cols>
    <col min="1" max="1" width="24.7109375" style="1" customWidth="1"/>
    <col min="2" max="2" width="16.140625" style="1" customWidth="1"/>
    <col min="3" max="3" width="15.42578125" style="1" customWidth="1"/>
    <col min="4" max="4" width="13.42578125" style="1" customWidth="1"/>
    <col min="5" max="5" width="14.28515625" style="1" customWidth="1"/>
    <col min="6" max="7" width="12.7109375" style="1" customWidth="1"/>
    <col min="8" max="8" width="41.28515625" style="1" customWidth="1"/>
    <col min="9" max="16384" width="9" style="1"/>
  </cols>
  <sheetData>
    <row r="1" spans="1:9" ht="63" customHeight="1" x14ac:dyDescent="0.25">
      <c r="A1" s="17" t="s">
        <v>21</v>
      </c>
      <c r="B1" s="17" t="s">
        <v>94</v>
      </c>
      <c r="C1" s="17" t="s">
        <v>0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8"/>
    </row>
    <row r="2" spans="1:9" ht="24.95" customHeight="1" x14ac:dyDescent="0.25">
      <c r="A2" s="58" t="s">
        <v>28</v>
      </c>
      <c r="B2" s="19"/>
      <c r="C2" s="19"/>
      <c r="D2" s="19"/>
      <c r="E2" s="19"/>
      <c r="F2" s="19"/>
      <c r="G2" s="19"/>
      <c r="H2" s="20"/>
    </row>
    <row r="3" spans="1:9" ht="52.5" customHeight="1" x14ac:dyDescent="0.25">
      <c r="A3" s="59" t="s">
        <v>31</v>
      </c>
      <c r="B3" s="19"/>
      <c r="C3" s="19"/>
      <c r="D3" s="19"/>
      <c r="E3" s="19"/>
      <c r="F3" s="19"/>
      <c r="G3" s="19"/>
      <c r="H3" s="20"/>
    </row>
    <row r="4" spans="1:9" ht="24.95" customHeight="1" x14ac:dyDescent="0.25">
      <c r="A4" s="58" t="s">
        <v>29</v>
      </c>
      <c r="B4" s="19"/>
      <c r="C4" s="19"/>
      <c r="D4" s="19"/>
      <c r="E4" s="19"/>
      <c r="F4" s="19"/>
      <c r="G4" s="19"/>
      <c r="H4" s="20"/>
    </row>
    <row r="5" spans="1:9" ht="24.95" customHeight="1" x14ac:dyDescent="0.25">
      <c r="A5" s="58" t="s">
        <v>32</v>
      </c>
      <c r="B5" s="19"/>
      <c r="C5" s="19"/>
      <c r="D5" s="19"/>
      <c r="E5" s="19"/>
      <c r="F5" s="19"/>
      <c r="G5" s="19"/>
      <c r="H5" s="20"/>
    </row>
    <row r="6" spans="1:9" ht="24.95" customHeight="1" x14ac:dyDescent="0.25">
      <c r="A6" s="58" t="s">
        <v>30</v>
      </c>
      <c r="B6" s="19"/>
      <c r="C6" s="19"/>
      <c r="D6" s="19"/>
      <c r="E6" s="19"/>
      <c r="F6" s="19"/>
      <c r="G6" s="19"/>
      <c r="H6" s="20"/>
    </row>
    <row r="7" spans="1:9" ht="24.95" customHeight="1" x14ac:dyDescent="0.25">
      <c r="A7" s="58" t="s">
        <v>33</v>
      </c>
      <c r="B7" s="19"/>
      <c r="C7" s="19"/>
      <c r="D7" s="19"/>
      <c r="E7" s="19"/>
      <c r="F7" s="19"/>
      <c r="G7" s="19"/>
      <c r="H7" s="20"/>
    </row>
    <row r="8" spans="1:9" ht="24.95" customHeight="1" x14ac:dyDescent="0.25">
      <c r="A8" s="58" t="s">
        <v>34</v>
      </c>
      <c r="B8" s="19"/>
      <c r="C8" s="19"/>
      <c r="D8" s="19"/>
      <c r="E8" s="19"/>
      <c r="F8" s="19"/>
      <c r="G8" s="19"/>
      <c r="H8" s="20"/>
    </row>
    <row r="9" spans="1:9" ht="24.95" customHeight="1" x14ac:dyDescent="0.25">
      <c r="A9" s="58" t="s">
        <v>35</v>
      </c>
      <c r="B9" s="19"/>
      <c r="C9" s="19"/>
      <c r="D9" s="19"/>
      <c r="E9" s="19"/>
      <c r="F9" s="19"/>
      <c r="G9" s="19"/>
      <c r="H9" s="20"/>
    </row>
    <row r="10" spans="1:9" ht="24.95" customHeight="1" x14ac:dyDescent="0.25">
      <c r="A10" s="58" t="s">
        <v>36</v>
      </c>
      <c r="B10" s="19"/>
      <c r="C10" s="19"/>
      <c r="D10" s="19"/>
      <c r="E10" s="19"/>
      <c r="F10" s="19"/>
      <c r="G10" s="19"/>
      <c r="H10" s="20"/>
    </row>
    <row r="11" spans="1:9" ht="24.95" customHeight="1" x14ac:dyDescent="0.25">
      <c r="A11" s="17" t="s">
        <v>37</v>
      </c>
      <c r="B11" s="21">
        <f>SUM(B2:B10)</f>
        <v>0</v>
      </c>
      <c r="C11" s="21">
        <f>SUM(C2:C10)</f>
        <v>0</v>
      </c>
      <c r="D11" s="21">
        <f>SUM(D2:D10)</f>
        <v>0</v>
      </c>
      <c r="E11" s="21">
        <f>SUM(E2:E10)</f>
        <v>0</v>
      </c>
      <c r="F11" s="21">
        <f>SUM(F2:F10)</f>
        <v>0</v>
      </c>
      <c r="G11" s="21"/>
      <c r="H11" s="22"/>
    </row>
    <row r="12" spans="1:9" ht="24.95" customHeight="1" x14ac:dyDescent="0.25">
      <c r="A12" s="24"/>
      <c r="B12" s="23">
        <f>Budget!C7</f>
        <v>678</v>
      </c>
    </row>
    <row r="13" spans="1:9" ht="45" customHeight="1" x14ac:dyDescent="0.25">
      <c r="A13" s="64" t="s">
        <v>38</v>
      </c>
      <c r="B13" s="65"/>
      <c r="C13" s="65"/>
      <c r="D13" s="65"/>
      <c r="E13" s="65"/>
      <c r="F13" s="65"/>
      <c r="G13" s="66"/>
    </row>
    <row r="14" spans="1:9" s="25" customFormat="1" ht="24.95" customHeight="1" x14ac:dyDescent="0.25"/>
    <row r="15" spans="1:9" s="25" customFormat="1" ht="24.95" customHeight="1" x14ac:dyDescent="0.25"/>
    <row r="16" spans="1:9" s="25" customFormat="1" ht="24.95" customHeight="1" x14ac:dyDescent="0.25"/>
    <row r="17" s="25" customFormat="1" ht="24.95" customHeight="1" x14ac:dyDescent="0.25"/>
    <row r="18" s="25" customFormat="1" ht="24.95" customHeight="1" x14ac:dyDescent="0.25"/>
    <row r="19" s="25" customFormat="1" ht="24.95" customHeight="1" x14ac:dyDescent="0.25"/>
  </sheetData>
  <mergeCells count="1">
    <mergeCell ref="A13:G1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H39"/>
  <sheetViews>
    <sheetView zoomScale="85" zoomScaleNormal="85" workbookViewId="0">
      <pane ySplit="1" topLeftCell="A8" activePane="bottomLeft" state="frozen"/>
      <selection pane="bottomLeft" activeCell="G37" sqref="G37"/>
    </sheetView>
  </sheetViews>
  <sheetFormatPr defaultRowHeight="15" x14ac:dyDescent="0.25"/>
  <cols>
    <col min="1" max="1" width="18.85546875" customWidth="1"/>
    <col min="2" max="2" width="15.85546875" customWidth="1"/>
    <col min="3" max="3" width="14.5703125" customWidth="1"/>
    <col min="4" max="4" width="15.5703125" customWidth="1"/>
    <col min="5" max="5" width="13.85546875" customWidth="1"/>
    <col min="6" max="6" width="13" customWidth="1"/>
    <col min="7" max="7" width="14.85546875" customWidth="1"/>
    <col min="8" max="8" width="48" customWidth="1"/>
  </cols>
  <sheetData>
    <row r="1" spans="1:8" ht="69" customHeight="1" x14ac:dyDescent="0.25">
      <c r="A1" s="26" t="s">
        <v>21</v>
      </c>
      <c r="B1" s="26" t="s">
        <v>94</v>
      </c>
      <c r="C1" s="26" t="s">
        <v>0</v>
      </c>
      <c r="D1" s="26" t="s">
        <v>22</v>
      </c>
      <c r="E1" s="26" t="s">
        <v>23</v>
      </c>
      <c r="F1" s="26" t="s">
        <v>24</v>
      </c>
      <c r="G1" s="26" t="s">
        <v>25</v>
      </c>
      <c r="H1" s="26" t="s">
        <v>26</v>
      </c>
    </row>
    <row r="2" spans="1:8" ht="24.95" customHeight="1" x14ac:dyDescent="0.25">
      <c r="A2" s="69" t="s">
        <v>9</v>
      </c>
      <c r="B2" s="70"/>
      <c r="C2" s="71"/>
      <c r="D2" s="72"/>
      <c r="E2" s="72"/>
      <c r="F2" s="72"/>
      <c r="G2" s="73"/>
      <c r="H2" s="41"/>
    </row>
    <row r="3" spans="1:8" ht="24.95" customHeight="1" x14ac:dyDescent="0.25">
      <c r="A3" s="67" t="s">
        <v>82</v>
      </c>
      <c r="B3" s="68"/>
      <c r="C3" s="19"/>
      <c r="D3" s="19"/>
      <c r="E3" s="19"/>
      <c r="F3" s="19"/>
      <c r="G3" s="19"/>
      <c r="H3" s="20"/>
    </row>
    <row r="4" spans="1:8" ht="24.95" customHeight="1" x14ac:dyDescent="0.25">
      <c r="A4" s="67" t="s">
        <v>72</v>
      </c>
      <c r="B4" s="68"/>
      <c r="C4" s="19"/>
      <c r="D4" s="19"/>
      <c r="E4" s="19"/>
      <c r="F4" s="19"/>
      <c r="G4" s="19"/>
      <c r="H4" s="20"/>
    </row>
    <row r="5" spans="1:8" ht="24.95" customHeight="1" x14ac:dyDescent="0.25">
      <c r="A5" s="67" t="s">
        <v>87</v>
      </c>
      <c r="B5" s="68"/>
      <c r="C5" s="19"/>
      <c r="D5" s="19"/>
      <c r="E5" s="19"/>
      <c r="F5" s="19"/>
      <c r="G5" s="19"/>
      <c r="H5" s="20"/>
    </row>
    <row r="6" spans="1:8" ht="24.95" customHeight="1" x14ac:dyDescent="0.25">
      <c r="A6" s="67" t="s">
        <v>76</v>
      </c>
      <c r="B6" s="68"/>
      <c r="C6" s="19"/>
      <c r="D6" s="19"/>
      <c r="E6" s="19"/>
      <c r="F6" s="19"/>
      <c r="G6" s="19"/>
      <c r="H6" s="20"/>
    </row>
    <row r="7" spans="1:8" ht="32.25" customHeight="1" x14ac:dyDescent="0.25">
      <c r="A7" s="78" t="s">
        <v>86</v>
      </c>
      <c r="B7" s="79"/>
      <c r="C7" s="19"/>
      <c r="D7" s="19"/>
      <c r="E7" s="19"/>
      <c r="F7" s="19"/>
      <c r="G7" s="19"/>
      <c r="H7" s="20"/>
    </row>
    <row r="8" spans="1:8" ht="24.95" customHeight="1" x14ac:dyDescent="0.25">
      <c r="A8" s="54" t="s">
        <v>90</v>
      </c>
      <c r="B8" s="47">
        <f>Budget!C8</f>
        <v>5763</v>
      </c>
      <c r="C8" s="46">
        <f>C3+C4+C5+C6+C7</f>
        <v>0</v>
      </c>
      <c r="D8" s="46">
        <f>D3+D4+D5+D6+D7</f>
        <v>0</v>
      </c>
      <c r="E8" s="46">
        <f>SUM(E3:E7)</f>
        <v>0</v>
      </c>
      <c r="F8" s="46">
        <f>SUM(F3:F7)</f>
        <v>0</v>
      </c>
      <c r="G8" s="46"/>
      <c r="H8" s="20"/>
    </row>
    <row r="9" spans="1:8" ht="24.95" customHeight="1" x14ac:dyDescent="0.25">
      <c r="A9" s="69" t="s">
        <v>12</v>
      </c>
      <c r="B9" s="70"/>
      <c r="C9" s="74"/>
      <c r="D9" s="75"/>
      <c r="E9" s="75"/>
      <c r="F9" s="75"/>
      <c r="G9" s="76"/>
      <c r="H9" s="41"/>
    </row>
    <row r="10" spans="1:8" ht="24.95" customHeight="1" x14ac:dyDescent="0.25">
      <c r="A10" s="67" t="s">
        <v>64</v>
      </c>
      <c r="B10" s="68"/>
      <c r="C10" s="19"/>
      <c r="D10" s="19"/>
      <c r="E10" s="19"/>
      <c r="F10" s="19"/>
      <c r="G10" s="19"/>
      <c r="H10" s="20"/>
    </row>
    <row r="11" spans="1:8" ht="24.95" customHeight="1" x14ac:dyDescent="0.25">
      <c r="A11" s="67" t="s">
        <v>65</v>
      </c>
      <c r="B11" s="68"/>
      <c r="C11" s="19"/>
      <c r="D11" s="19"/>
      <c r="E11" s="19"/>
      <c r="F11" s="19"/>
      <c r="G11" s="19"/>
      <c r="H11" s="20"/>
    </row>
    <row r="12" spans="1:8" ht="24.95" customHeight="1" x14ac:dyDescent="0.25">
      <c r="A12" s="67" t="s">
        <v>66</v>
      </c>
      <c r="B12" s="68"/>
      <c r="C12" s="19"/>
      <c r="D12" s="19"/>
      <c r="E12" s="19"/>
      <c r="F12" s="19"/>
      <c r="G12" s="19"/>
      <c r="H12" s="20"/>
    </row>
    <row r="13" spans="1:8" ht="24.95" customHeight="1" x14ac:dyDescent="0.25">
      <c r="A13" s="67" t="s">
        <v>67</v>
      </c>
      <c r="B13" s="68"/>
      <c r="C13" s="19"/>
      <c r="D13" s="19"/>
      <c r="E13" s="19"/>
      <c r="F13" s="19"/>
      <c r="G13" s="19"/>
      <c r="H13" s="20"/>
    </row>
    <row r="14" spans="1:8" ht="24.95" customHeight="1" x14ac:dyDescent="0.25">
      <c r="A14" s="67" t="s">
        <v>68</v>
      </c>
      <c r="B14" s="68"/>
      <c r="C14" s="19"/>
      <c r="D14" s="19"/>
      <c r="E14" s="19"/>
      <c r="F14" s="19"/>
      <c r="G14" s="19"/>
      <c r="H14" s="20"/>
    </row>
    <row r="15" spans="1:8" ht="24.95" customHeight="1" x14ac:dyDescent="0.25">
      <c r="A15" s="54" t="s">
        <v>90</v>
      </c>
      <c r="B15" s="44">
        <f>Budget!C9</f>
        <v>2712</v>
      </c>
      <c r="C15" s="46">
        <f>C10+C11+C12+C13+C14</f>
        <v>0</v>
      </c>
      <c r="D15" s="46">
        <f>SUM(D10:D14)</f>
        <v>0</v>
      </c>
      <c r="E15" s="46">
        <f>SUM(E10:E14)</f>
        <v>0</v>
      </c>
      <c r="F15" s="46">
        <f>SUM(F10:F14)</f>
        <v>0</v>
      </c>
      <c r="G15" s="46"/>
      <c r="H15" s="20"/>
    </row>
    <row r="16" spans="1:8" ht="24.95" customHeight="1" x14ac:dyDescent="0.25">
      <c r="A16" s="69" t="s">
        <v>10</v>
      </c>
      <c r="B16" s="70"/>
      <c r="C16" s="74"/>
      <c r="D16" s="75"/>
      <c r="E16" s="75"/>
      <c r="F16" s="75"/>
      <c r="G16" s="76"/>
      <c r="H16" s="41"/>
    </row>
    <row r="17" spans="1:8" ht="24.95" customHeight="1" x14ac:dyDescent="0.25">
      <c r="A17" s="67" t="s">
        <v>69</v>
      </c>
      <c r="B17" s="68"/>
      <c r="C17" s="38"/>
      <c r="D17" s="38"/>
      <c r="E17" s="38"/>
      <c r="F17" s="38"/>
      <c r="G17" s="38"/>
      <c r="H17" s="39"/>
    </row>
    <row r="18" spans="1:8" ht="24.95" customHeight="1" x14ac:dyDescent="0.25">
      <c r="A18" s="67" t="s">
        <v>70</v>
      </c>
      <c r="B18" s="68"/>
      <c r="C18" s="38"/>
      <c r="D18" s="38"/>
      <c r="E18" s="38"/>
      <c r="F18" s="38"/>
      <c r="G18" s="38"/>
      <c r="H18" s="39"/>
    </row>
    <row r="19" spans="1:8" ht="24.95" customHeight="1" x14ac:dyDescent="0.25">
      <c r="A19" s="67" t="s">
        <v>71</v>
      </c>
      <c r="B19" s="68"/>
      <c r="C19" s="38"/>
      <c r="D19" s="38"/>
      <c r="E19" s="38"/>
      <c r="F19" s="38"/>
      <c r="G19" s="38"/>
      <c r="H19" s="39"/>
    </row>
    <row r="20" spans="1:8" ht="24.95" customHeight="1" x14ac:dyDescent="0.25">
      <c r="A20" s="67" t="s">
        <v>73</v>
      </c>
      <c r="B20" s="68"/>
      <c r="C20" s="38"/>
      <c r="D20" s="38"/>
      <c r="E20" s="38"/>
      <c r="F20" s="38"/>
      <c r="G20" s="38"/>
      <c r="H20" s="39"/>
    </row>
    <row r="21" spans="1:8" ht="24.95" customHeight="1" x14ac:dyDescent="0.25">
      <c r="A21" s="54" t="s">
        <v>90</v>
      </c>
      <c r="B21" s="44">
        <f>Budget!C10</f>
        <v>6441</v>
      </c>
      <c r="C21" s="46">
        <f>C17+C18+C19+C20</f>
        <v>0</v>
      </c>
      <c r="D21" s="46">
        <f>SUM(D17:D20)</f>
        <v>0</v>
      </c>
      <c r="E21" s="46">
        <f>SUM(E17:E20)</f>
        <v>0</v>
      </c>
      <c r="F21" s="46">
        <f>SUM(F17:F20)</f>
        <v>0</v>
      </c>
      <c r="G21" s="46"/>
      <c r="H21" s="39"/>
    </row>
    <row r="22" spans="1:8" ht="24.95" customHeight="1" x14ac:dyDescent="0.25">
      <c r="A22" s="69" t="s">
        <v>11</v>
      </c>
      <c r="B22" s="70"/>
      <c r="C22" s="74"/>
      <c r="D22" s="75"/>
      <c r="E22" s="75"/>
      <c r="F22" s="75"/>
      <c r="G22" s="76"/>
      <c r="H22" s="41"/>
    </row>
    <row r="23" spans="1:8" ht="24.95" customHeight="1" x14ac:dyDescent="0.25">
      <c r="A23" s="67" t="s">
        <v>56</v>
      </c>
      <c r="B23" s="68"/>
      <c r="C23" s="19"/>
      <c r="D23" s="19"/>
      <c r="E23" s="19"/>
      <c r="F23" s="19"/>
      <c r="G23" s="19"/>
      <c r="H23" s="20"/>
    </row>
    <row r="24" spans="1:8" ht="24.95" customHeight="1" x14ac:dyDescent="0.25">
      <c r="A24" s="67" t="s">
        <v>57</v>
      </c>
      <c r="B24" s="68"/>
      <c r="C24" s="19"/>
      <c r="D24" s="19"/>
      <c r="E24" s="19"/>
      <c r="F24" s="19"/>
      <c r="G24" s="19"/>
      <c r="H24" s="20"/>
    </row>
    <row r="25" spans="1:8" ht="24.95" customHeight="1" x14ac:dyDescent="0.25">
      <c r="A25" s="67" t="s">
        <v>58</v>
      </c>
      <c r="B25" s="68"/>
      <c r="C25" s="19"/>
      <c r="D25" s="19"/>
      <c r="E25" s="19"/>
      <c r="F25" s="19"/>
      <c r="G25" s="19"/>
      <c r="H25" s="20"/>
    </row>
    <row r="26" spans="1:8" ht="24.95" customHeight="1" x14ac:dyDescent="0.25">
      <c r="A26" s="67" t="s">
        <v>74</v>
      </c>
      <c r="B26" s="68"/>
      <c r="C26" s="19"/>
      <c r="D26" s="19"/>
      <c r="E26" s="19"/>
      <c r="F26" s="19"/>
      <c r="G26" s="19"/>
      <c r="H26" s="20"/>
    </row>
    <row r="27" spans="1:8" ht="24.95" customHeight="1" x14ac:dyDescent="0.25">
      <c r="A27" s="67" t="s">
        <v>59</v>
      </c>
      <c r="B27" s="68"/>
      <c r="C27" s="19"/>
      <c r="D27" s="19"/>
      <c r="E27" s="19"/>
      <c r="F27" s="19"/>
      <c r="G27" s="19"/>
      <c r="H27" s="20"/>
    </row>
    <row r="28" spans="1:8" ht="24.95" customHeight="1" x14ac:dyDescent="0.25">
      <c r="A28" s="54" t="s">
        <v>90</v>
      </c>
      <c r="B28" s="44">
        <f>Budget!C11</f>
        <v>2712</v>
      </c>
      <c r="C28" s="46">
        <f>C23+C24+C25+C26+C27</f>
        <v>0</v>
      </c>
      <c r="D28" s="46">
        <f>SUM(D23:D27)</f>
        <v>0</v>
      </c>
      <c r="E28" s="46">
        <f>SUM(E23:E27)</f>
        <v>0</v>
      </c>
      <c r="F28" s="46">
        <f>SUM(F23:F27)</f>
        <v>0</v>
      </c>
      <c r="G28" s="46"/>
      <c r="H28" s="20"/>
    </row>
    <row r="29" spans="1:8" ht="24.95" customHeight="1" x14ac:dyDescent="0.25">
      <c r="A29" s="69" t="s">
        <v>15</v>
      </c>
      <c r="B29" s="70"/>
      <c r="C29" s="77"/>
      <c r="D29" s="75"/>
      <c r="E29" s="75"/>
      <c r="F29" s="75"/>
      <c r="G29" s="76"/>
      <c r="H29" s="36"/>
    </row>
    <row r="30" spans="1:8" ht="24.95" customHeight="1" x14ac:dyDescent="0.25">
      <c r="A30" s="67" t="s">
        <v>88</v>
      </c>
      <c r="B30" s="68"/>
      <c r="C30" s="38"/>
      <c r="D30" s="38"/>
      <c r="E30" s="38"/>
      <c r="F30" s="38"/>
      <c r="G30" s="38"/>
      <c r="H30" s="39"/>
    </row>
    <row r="31" spans="1:8" ht="24.95" customHeight="1" x14ac:dyDescent="0.25">
      <c r="A31" s="67" t="s">
        <v>75</v>
      </c>
      <c r="B31" s="68"/>
      <c r="C31" s="38"/>
      <c r="D31" s="38"/>
      <c r="E31" s="38"/>
      <c r="F31" s="38"/>
      <c r="G31" s="38"/>
      <c r="H31" s="39"/>
    </row>
    <row r="32" spans="1:8" ht="24.95" customHeight="1" x14ac:dyDescent="0.25">
      <c r="A32" s="54" t="s">
        <v>90</v>
      </c>
      <c r="B32" s="45">
        <f>Budget!C12</f>
        <v>2712</v>
      </c>
      <c r="C32" s="46">
        <f>C30+C31</f>
        <v>0</v>
      </c>
      <c r="D32" s="46">
        <f>SUM(D30:D31)</f>
        <v>0</v>
      </c>
      <c r="E32" s="46">
        <f>SUM(E30:E31)</f>
        <v>0</v>
      </c>
      <c r="F32" s="46">
        <f>SUM(F30:F31)</f>
        <v>0</v>
      </c>
      <c r="G32" s="46"/>
      <c r="H32" s="39"/>
    </row>
    <row r="33" spans="1:8" ht="24.95" customHeight="1" x14ac:dyDescent="0.25">
      <c r="A33" s="69" t="s">
        <v>91</v>
      </c>
      <c r="B33" s="70">
        <f>Budget!C13</f>
        <v>678</v>
      </c>
      <c r="C33" s="81"/>
      <c r="D33" s="82"/>
      <c r="E33" s="82"/>
      <c r="F33" s="82"/>
      <c r="G33" s="83"/>
      <c r="H33" s="36"/>
    </row>
    <row r="34" spans="1:8" ht="24.95" customHeight="1" x14ac:dyDescent="0.25">
      <c r="A34" s="78" t="s">
        <v>91</v>
      </c>
      <c r="B34" s="80"/>
      <c r="C34" s="43"/>
      <c r="D34" s="38"/>
      <c r="E34" s="20"/>
      <c r="F34" s="20"/>
      <c r="G34" s="20"/>
      <c r="H34" s="36"/>
    </row>
    <row r="35" spans="1:8" ht="24.95" customHeight="1" x14ac:dyDescent="0.25">
      <c r="A35" s="78" t="s">
        <v>67</v>
      </c>
      <c r="B35" s="80"/>
      <c r="C35" s="43"/>
      <c r="D35" s="38"/>
      <c r="E35" s="20"/>
      <c r="F35" s="20"/>
      <c r="G35" s="20"/>
      <c r="H35" s="36"/>
    </row>
    <row r="36" spans="1:8" ht="24.95" customHeight="1" x14ac:dyDescent="0.25">
      <c r="A36" s="54" t="s">
        <v>90</v>
      </c>
      <c r="B36" s="45">
        <f>Budget!C13</f>
        <v>678</v>
      </c>
      <c r="C36" s="46">
        <f>C34+C35</f>
        <v>0</v>
      </c>
      <c r="D36" s="46">
        <f>D34+D35</f>
        <v>0</v>
      </c>
      <c r="E36" s="46">
        <f>E34+E35</f>
        <v>0</v>
      </c>
      <c r="F36" s="46">
        <f>F34+F35</f>
        <v>0</v>
      </c>
      <c r="G36" s="46"/>
      <c r="H36" s="36"/>
    </row>
    <row r="37" spans="1:8" ht="24.95" customHeight="1" x14ac:dyDescent="0.25">
      <c r="A37" s="26" t="s">
        <v>37</v>
      </c>
      <c r="B37" s="27">
        <f>B8+B15+B21+B28+B32+B36</f>
        <v>21018</v>
      </c>
      <c r="C37" s="27">
        <f>C8+C15+C21+C28+C32+C36</f>
        <v>0</v>
      </c>
      <c r="D37" s="27">
        <f>D8+D15+D21+D28+D32+D36</f>
        <v>0</v>
      </c>
      <c r="E37" s="27">
        <f>E8+E15+E21+E28+E32+E36</f>
        <v>0</v>
      </c>
      <c r="F37" s="27">
        <f>F8+F15+F21+F28+F32+F36</f>
        <v>0</v>
      </c>
      <c r="G37" s="36"/>
      <c r="H37" s="39"/>
    </row>
    <row r="38" spans="1:8" ht="24.95" customHeight="1" x14ac:dyDescent="0.25">
      <c r="A38" s="42"/>
      <c r="B38" s="23">
        <f>Budget!C28</f>
        <v>21018</v>
      </c>
      <c r="C38" s="55"/>
      <c r="D38" s="55"/>
      <c r="E38" s="55"/>
      <c r="F38" s="55"/>
      <c r="G38" s="55"/>
      <c r="H38" s="55"/>
    </row>
    <row r="39" spans="1:8" ht="42.75" customHeight="1" x14ac:dyDescent="0.25">
      <c r="A39" s="64" t="s">
        <v>38</v>
      </c>
      <c r="B39" s="65"/>
      <c r="C39" s="65"/>
      <c r="D39" s="65"/>
      <c r="E39" s="65"/>
      <c r="F39" s="65"/>
      <c r="G39" s="66"/>
      <c r="H39" s="1"/>
    </row>
  </sheetData>
  <mergeCells count="36">
    <mergeCell ref="A34:B34"/>
    <mergeCell ref="A35:B35"/>
    <mergeCell ref="C33:G33"/>
    <mergeCell ref="A29:B29"/>
    <mergeCell ref="A22:B22"/>
    <mergeCell ref="A16:B16"/>
    <mergeCell ref="A33:B33"/>
    <mergeCell ref="A2:B2"/>
    <mergeCell ref="C2:G2"/>
    <mergeCell ref="C9:G9"/>
    <mergeCell ref="C16:G16"/>
    <mergeCell ref="C22:G22"/>
    <mergeCell ref="C29:G29"/>
    <mergeCell ref="A25:B25"/>
    <mergeCell ref="A26:B26"/>
    <mergeCell ref="A27:B27"/>
    <mergeCell ref="A30:B30"/>
    <mergeCell ref="A31:B31"/>
    <mergeCell ref="A7:B7"/>
    <mergeCell ref="A17:B17"/>
    <mergeCell ref="A39:G39"/>
    <mergeCell ref="A3:B3"/>
    <mergeCell ref="A4:B4"/>
    <mergeCell ref="A5:B5"/>
    <mergeCell ref="A6:B6"/>
    <mergeCell ref="A14:B14"/>
    <mergeCell ref="A10:B10"/>
    <mergeCell ref="A11:B11"/>
    <mergeCell ref="A13:B13"/>
    <mergeCell ref="A12:B12"/>
    <mergeCell ref="A18:B18"/>
    <mergeCell ref="A19:B19"/>
    <mergeCell ref="A20:B20"/>
    <mergeCell ref="A23:B23"/>
    <mergeCell ref="A24:B24"/>
    <mergeCell ref="A9:B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1"/>
  <sheetViews>
    <sheetView workbookViewId="0">
      <pane ySplit="1" topLeftCell="A5" activePane="bottomLeft" state="frozen"/>
      <selection pane="bottomLeft" activeCell="M15" sqref="M15"/>
    </sheetView>
  </sheetViews>
  <sheetFormatPr defaultRowHeight="15" x14ac:dyDescent="0.25"/>
  <cols>
    <col min="1" max="1" width="18.85546875" customWidth="1"/>
    <col min="2" max="2" width="14.7109375" customWidth="1"/>
    <col min="3" max="3" width="12.5703125" customWidth="1"/>
    <col min="4" max="4" width="13.140625" customWidth="1"/>
    <col min="5" max="5" width="13.42578125" customWidth="1"/>
    <col min="6" max="6" width="16.140625" customWidth="1"/>
    <col min="7" max="7" width="18.42578125" customWidth="1"/>
    <col min="8" max="8" width="44.42578125" customWidth="1"/>
  </cols>
  <sheetData>
    <row r="1" spans="1:8" ht="56.25" x14ac:dyDescent="0.25">
      <c r="A1" s="28" t="s">
        <v>21</v>
      </c>
      <c r="B1" s="28" t="s">
        <v>94</v>
      </c>
      <c r="C1" s="28" t="s">
        <v>0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</row>
    <row r="2" spans="1:8" ht="24.95" customHeight="1" x14ac:dyDescent="0.25">
      <c r="A2" s="86" t="s">
        <v>3</v>
      </c>
      <c r="B2" s="68"/>
      <c r="C2" s="87"/>
      <c r="D2" s="75"/>
      <c r="E2" s="75"/>
      <c r="F2" s="75"/>
      <c r="G2" s="76"/>
      <c r="H2" s="35"/>
    </row>
    <row r="3" spans="1:8" ht="24.95" customHeight="1" x14ac:dyDescent="0.25">
      <c r="A3" s="84" t="s">
        <v>48</v>
      </c>
      <c r="B3" s="85"/>
      <c r="C3" s="19"/>
      <c r="D3" s="19"/>
      <c r="E3" s="19"/>
      <c r="F3" s="19"/>
      <c r="G3" s="19"/>
      <c r="H3" s="20"/>
    </row>
    <row r="4" spans="1:8" ht="24.95" customHeight="1" x14ac:dyDescent="0.25">
      <c r="A4" s="84" t="s">
        <v>45</v>
      </c>
      <c r="B4" s="85"/>
      <c r="C4" s="19"/>
      <c r="D4" s="19"/>
      <c r="E4" s="19"/>
      <c r="F4" s="19"/>
      <c r="G4" s="19"/>
      <c r="H4" s="20"/>
    </row>
    <row r="5" spans="1:8" ht="24.95" customHeight="1" x14ac:dyDescent="0.25">
      <c r="A5" s="84" t="s">
        <v>46</v>
      </c>
      <c r="B5" s="85"/>
      <c r="C5" s="19"/>
      <c r="D5" s="19"/>
      <c r="E5" s="19"/>
      <c r="F5" s="19"/>
      <c r="G5" s="19"/>
      <c r="H5" s="20"/>
    </row>
    <row r="6" spans="1:8" ht="24.95" customHeight="1" x14ac:dyDescent="0.25">
      <c r="A6" s="84" t="s">
        <v>47</v>
      </c>
      <c r="B6" s="85"/>
      <c r="C6" s="19"/>
      <c r="D6" s="19"/>
      <c r="E6" s="19"/>
      <c r="F6" s="19"/>
      <c r="G6" s="19"/>
      <c r="H6" s="20"/>
    </row>
    <row r="7" spans="1:8" ht="24.95" customHeight="1" x14ac:dyDescent="0.25">
      <c r="A7" s="84" t="s">
        <v>49</v>
      </c>
      <c r="B7" s="85"/>
      <c r="C7" s="19"/>
      <c r="D7" s="19"/>
      <c r="E7" s="19"/>
      <c r="F7" s="19"/>
      <c r="G7" s="19"/>
      <c r="H7" s="20"/>
    </row>
    <row r="8" spans="1:8" ht="24.95" customHeight="1" x14ac:dyDescent="0.25">
      <c r="A8" s="84" t="s">
        <v>62</v>
      </c>
      <c r="B8" s="85"/>
      <c r="C8" s="19"/>
      <c r="D8" s="19"/>
      <c r="E8" s="19"/>
      <c r="F8" s="19"/>
      <c r="G8" s="19"/>
      <c r="H8" s="20"/>
    </row>
    <row r="9" spans="1:8" ht="24.95" customHeight="1" x14ac:dyDescent="0.25">
      <c r="A9" s="54" t="s">
        <v>90</v>
      </c>
      <c r="B9" s="45">
        <f>Budget!C14</f>
        <v>2373</v>
      </c>
      <c r="C9" s="46">
        <f>SUM(C3:C8)</f>
        <v>0</v>
      </c>
      <c r="D9" s="46">
        <f>SUM(D3:D8)</f>
        <v>0</v>
      </c>
      <c r="E9" s="46">
        <f>SUM(E3:E8)</f>
        <v>0</v>
      </c>
      <c r="F9" s="46">
        <f>SUM(F3:F8)</f>
        <v>0</v>
      </c>
      <c r="G9" s="46"/>
      <c r="H9" s="20"/>
    </row>
    <row r="10" spans="1:8" ht="24.95" customHeight="1" x14ac:dyDescent="0.25">
      <c r="A10" s="86" t="s">
        <v>6</v>
      </c>
      <c r="B10" s="68"/>
      <c r="C10" s="87"/>
      <c r="D10" s="75"/>
      <c r="E10" s="75"/>
      <c r="F10" s="75"/>
      <c r="G10" s="76"/>
      <c r="H10" s="35"/>
    </row>
    <row r="11" spans="1:8" ht="24.95" customHeight="1" x14ac:dyDescent="0.25">
      <c r="A11" s="67" t="s">
        <v>50</v>
      </c>
      <c r="B11" s="68"/>
      <c r="C11" s="19"/>
      <c r="D11" s="19"/>
      <c r="E11" s="19"/>
      <c r="F11" s="19"/>
      <c r="G11" s="19"/>
      <c r="H11" s="20"/>
    </row>
    <row r="12" spans="1:8" ht="32.25" customHeight="1" x14ac:dyDescent="0.25">
      <c r="A12" s="78" t="s">
        <v>89</v>
      </c>
      <c r="B12" s="79"/>
      <c r="C12" s="19"/>
      <c r="D12" s="19"/>
      <c r="E12" s="19"/>
      <c r="F12" s="19"/>
      <c r="G12" s="19"/>
      <c r="H12" s="20"/>
    </row>
    <row r="13" spans="1:8" ht="24.95" customHeight="1" x14ac:dyDescent="0.25">
      <c r="A13" s="78" t="s">
        <v>51</v>
      </c>
      <c r="B13" s="79"/>
      <c r="C13" s="19"/>
      <c r="D13" s="19"/>
      <c r="E13" s="19"/>
      <c r="F13" s="19"/>
      <c r="G13" s="19"/>
      <c r="H13" s="20"/>
    </row>
    <row r="14" spans="1:8" ht="24.95" customHeight="1" x14ac:dyDescent="0.25">
      <c r="A14" s="54" t="s">
        <v>90</v>
      </c>
      <c r="B14" s="45">
        <f>Budget!C15</f>
        <v>678</v>
      </c>
      <c r="C14" s="46">
        <f>SUM(C11:C13)</f>
        <v>0</v>
      </c>
      <c r="D14" s="46">
        <f>SUM(D11:D13)</f>
        <v>0</v>
      </c>
      <c r="E14" s="46">
        <f>SUM(E11:E13)</f>
        <v>0</v>
      </c>
      <c r="F14" s="46">
        <f>SUM(F11:F13)</f>
        <v>0</v>
      </c>
      <c r="G14" s="46"/>
      <c r="H14" s="20"/>
    </row>
    <row r="15" spans="1:8" ht="24.95" customHeight="1" x14ac:dyDescent="0.25">
      <c r="A15" s="86" t="s">
        <v>18</v>
      </c>
      <c r="B15" s="68"/>
      <c r="C15" s="87"/>
      <c r="D15" s="75"/>
      <c r="E15" s="75"/>
      <c r="F15" s="75"/>
      <c r="G15" s="76"/>
      <c r="H15" s="35"/>
    </row>
    <row r="16" spans="1:8" ht="24.95" customHeight="1" x14ac:dyDescent="0.25">
      <c r="A16" s="67" t="s">
        <v>92</v>
      </c>
      <c r="B16" s="68"/>
      <c r="C16" s="38"/>
      <c r="D16" s="38"/>
      <c r="E16" s="38"/>
      <c r="F16" s="38"/>
      <c r="G16" s="38"/>
      <c r="H16" s="39"/>
    </row>
    <row r="17" spans="1:8" ht="24.95" customHeight="1" x14ac:dyDescent="0.25">
      <c r="A17" s="67" t="s">
        <v>93</v>
      </c>
      <c r="B17" s="68"/>
      <c r="C17" s="38"/>
      <c r="D17" s="38"/>
      <c r="E17" s="38"/>
      <c r="F17" s="38"/>
      <c r="G17" s="38"/>
      <c r="H17" s="39"/>
    </row>
    <row r="18" spans="1:8" ht="24.95" customHeight="1" x14ac:dyDescent="0.25">
      <c r="A18" s="54" t="s">
        <v>90</v>
      </c>
      <c r="B18" s="46">
        <f>Budget!C16</f>
        <v>678</v>
      </c>
      <c r="C18" s="46">
        <f>SUM(C16:C17)</f>
        <v>0</v>
      </c>
      <c r="D18" s="46">
        <f>SUM(D16:D17)</f>
        <v>0</v>
      </c>
      <c r="E18" s="46">
        <f>SUM(E16:E17)</f>
        <v>0</v>
      </c>
      <c r="F18" s="46">
        <f>SUM(F16:F17)</f>
        <v>0</v>
      </c>
      <c r="G18" s="46"/>
      <c r="H18" s="39"/>
    </row>
    <row r="19" spans="1:8" ht="24.95" customHeight="1" x14ac:dyDescent="0.25">
      <c r="A19" s="28" t="s">
        <v>37</v>
      </c>
      <c r="B19" s="29">
        <f>SUM(B3:B18)</f>
        <v>3729</v>
      </c>
      <c r="C19" s="29">
        <f>C9+C14+C18</f>
        <v>0</v>
      </c>
      <c r="D19" s="29">
        <f>D9+D14+D18</f>
        <v>0</v>
      </c>
      <c r="E19" s="29">
        <f>E9+E14+E18</f>
        <v>0</v>
      </c>
      <c r="F19" s="29">
        <f>F9+F14+F18</f>
        <v>0</v>
      </c>
      <c r="G19" s="29"/>
      <c r="H19" s="39"/>
    </row>
    <row r="20" spans="1:8" ht="23.25" x14ac:dyDescent="0.25">
      <c r="A20" s="24"/>
      <c r="B20" s="23">
        <f>Budget!C29</f>
        <v>3729</v>
      </c>
      <c r="C20" s="1"/>
      <c r="D20" s="1"/>
      <c r="E20" s="1"/>
      <c r="F20" s="1"/>
      <c r="G20" s="1"/>
      <c r="H20" s="1"/>
    </row>
    <row r="21" spans="1:8" ht="37.5" customHeight="1" x14ac:dyDescent="0.25">
      <c r="A21" s="64" t="s">
        <v>38</v>
      </c>
      <c r="B21" s="65"/>
      <c r="C21" s="65"/>
      <c r="D21" s="65"/>
      <c r="E21" s="65"/>
      <c r="F21" s="65"/>
      <c r="G21" s="66"/>
      <c r="H21" s="1"/>
    </row>
  </sheetData>
  <mergeCells count="18">
    <mergeCell ref="A2:B2"/>
    <mergeCell ref="A10:B10"/>
    <mergeCell ref="C15:G15"/>
    <mergeCell ref="C10:G10"/>
    <mergeCell ref="C2:G2"/>
    <mergeCell ref="A12:B12"/>
    <mergeCell ref="A13:B13"/>
    <mergeCell ref="A21:G21"/>
    <mergeCell ref="A3:B3"/>
    <mergeCell ref="A8:B8"/>
    <mergeCell ref="A7:B7"/>
    <mergeCell ref="A6:B6"/>
    <mergeCell ref="A5:B5"/>
    <mergeCell ref="A4:B4"/>
    <mergeCell ref="A11:B11"/>
    <mergeCell ref="A16:B16"/>
    <mergeCell ref="A17:B17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5"/>
  <sheetViews>
    <sheetView zoomScale="85" zoomScaleNormal="85" workbookViewId="0">
      <pane ySplit="1" topLeftCell="A2" activePane="bottomLeft" state="frozen"/>
      <selection pane="bottomLeft" activeCell="G23" sqref="G23"/>
    </sheetView>
  </sheetViews>
  <sheetFormatPr defaultRowHeight="15" x14ac:dyDescent="0.25"/>
  <cols>
    <col min="1" max="1" width="17.85546875" customWidth="1"/>
    <col min="2" max="2" width="15.28515625" customWidth="1"/>
    <col min="3" max="3" width="11.28515625" customWidth="1"/>
    <col min="4" max="4" width="11.42578125" customWidth="1"/>
    <col min="5" max="5" width="12.28515625" customWidth="1"/>
    <col min="6" max="6" width="12.42578125" customWidth="1"/>
    <col min="7" max="7" width="12.5703125" customWidth="1"/>
    <col min="8" max="8" width="60" customWidth="1"/>
  </cols>
  <sheetData>
    <row r="1" spans="1:8" ht="69" customHeight="1" x14ac:dyDescent="0.25">
      <c r="A1" s="30" t="s">
        <v>21</v>
      </c>
      <c r="B1" s="30" t="s">
        <v>94</v>
      </c>
      <c r="C1" s="30" t="s">
        <v>0</v>
      </c>
      <c r="D1" s="30" t="s">
        <v>22</v>
      </c>
      <c r="E1" s="30" t="s">
        <v>23</v>
      </c>
      <c r="F1" s="30" t="s">
        <v>24</v>
      </c>
      <c r="G1" s="30" t="s">
        <v>25</v>
      </c>
      <c r="H1" s="30" t="s">
        <v>26</v>
      </c>
    </row>
    <row r="2" spans="1:8" ht="24.95" customHeight="1" x14ac:dyDescent="0.25">
      <c r="A2" s="89" t="s">
        <v>8</v>
      </c>
      <c r="B2" s="90"/>
      <c r="C2" s="88"/>
      <c r="D2" s="75"/>
      <c r="E2" s="75"/>
      <c r="F2" s="75"/>
      <c r="G2" s="76"/>
      <c r="H2" s="37"/>
    </row>
    <row r="3" spans="1:8" ht="24.95" customHeight="1" x14ac:dyDescent="0.25">
      <c r="A3" s="67" t="s">
        <v>52</v>
      </c>
      <c r="B3" s="68"/>
      <c r="C3" s="38"/>
      <c r="D3" s="38"/>
      <c r="E3" s="38"/>
      <c r="F3" s="38"/>
      <c r="G3" s="38"/>
      <c r="H3" s="39"/>
    </row>
    <row r="4" spans="1:8" ht="24.95" customHeight="1" x14ac:dyDescent="0.25">
      <c r="A4" s="67" t="s">
        <v>83</v>
      </c>
      <c r="B4" s="68"/>
      <c r="C4" s="19"/>
      <c r="D4" s="19"/>
      <c r="E4" s="19"/>
      <c r="F4" s="19"/>
      <c r="G4" s="19"/>
      <c r="H4" s="20"/>
    </row>
    <row r="5" spans="1:8" ht="24.95" customHeight="1" x14ac:dyDescent="0.25">
      <c r="A5" s="67" t="s">
        <v>53</v>
      </c>
      <c r="B5" s="68"/>
      <c r="C5" s="19"/>
      <c r="D5" s="19"/>
      <c r="E5" s="19"/>
      <c r="F5" s="19"/>
      <c r="G5" s="19"/>
      <c r="H5" s="20"/>
    </row>
    <row r="6" spans="1:8" ht="24.95" customHeight="1" x14ac:dyDescent="0.25">
      <c r="A6" s="67" t="s">
        <v>54</v>
      </c>
      <c r="B6" s="68"/>
      <c r="C6" s="19"/>
      <c r="D6" s="19"/>
      <c r="E6" s="19"/>
      <c r="F6" s="19"/>
      <c r="G6" s="19"/>
      <c r="H6" s="20"/>
    </row>
    <row r="7" spans="1:8" ht="29.25" customHeight="1" x14ac:dyDescent="0.25">
      <c r="A7" s="78" t="s">
        <v>55</v>
      </c>
      <c r="B7" s="79"/>
      <c r="C7" s="19"/>
      <c r="D7" s="19"/>
      <c r="E7" s="19"/>
      <c r="F7" s="19"/>
      <c r="G7" s="19"/>
      <c r="H7" s="20"/>
    </row>
    <row r="8" spans="1:8" ht="24.95" customHeight="1" x14ac:dyDescent="0.25">
      <c r="A8" s="56" t="s">
        <v>90</v>
      </c>
      <c r="B8" s="45">
        <f>Budget!C17</f>
        <v>678</v>
      </c>
      <c r="C8" s="46">
        <f>SUM(C3:C7)</f>
        <v>0</v>
      </c>
      <c r="D8" s="46">
        <f t="shared" ref="D8:F8" si="0">SUM(D3:D7)</f>
        <v>0</v>
      </c>
      <c r="E8" s="46">
        <f t="shared" si="0"/>
        <v>0</v>
      </c>
      <c r="F8" s="46">
        <f t="shared" si="0"/>
        <v>0</v>
      </c>
      <c r="G8" s="45"/>
      <c r="H8" s="20"/>
    </row>
    <row r="9" spans="1:8" ht="24.95" customHeight="1" x14ac:dyDescent="0.25">
      <c r="A9" s="89" t="s">
        <v>17</v>
      </c>
      <c r="B9" s="90"/>
      <c r="C9" s="88"/>
      <c r="D9" s="75"/>
      <c r="E9" s="75"/>
      <c r="F9" s="75"/>
      <c r="G9" s="76"/>
      <c r="H9" s="37"/>
    </row>
    <row r="10" spans="1:8" ht="29.25" customHeight="1" x14ac:dyDescent="0.25">
      <c r="A10" s="78" t="s">
        <v>77</v>
      </c>
      <c r="B10" s="79"/>
      <c r="C10" s="19"/>
      <c r="D10" s="19"/>
      <c r="E10" s="19"/>
      <c r="F10" s="19"/>
      <c r="G10" s="19"/>
      <c r="H10" s="20"/>
    </row>
    <row r="11" spans="1:8" ht="24.95" customHeight="1" x14ac:dyDescent="0.25">
      <c r="A11" s="67" t="s">
        <v>78</v>
      </c>
      <c r="B11" s="68"/>
      <c r="C11" s="19"/>
      <c r="D11" s="19"/>
      <c r="E11" s="19"/>
      <c r="F11" s="19"/>
      <c r="G11" s="19"/>
      <c r="H11" s="20"/>
    </row>
    <row r="12" spans="1:8" ht="24.95" customHeight="1" x14ac:dyDescent="0.25">
      <c r="A12" s="67" t="s">
        <v>79</v>
      </c>
      <c r="B12" s="68"/>
      <c r="C12" s="19"/>
      <c r="D12" s="19"/>
      <c r="E12" s="19"/>
      <c r="F12" s="19"/>
      <c r="G12" s="19"/>
      <c r="H12" s="20"/>
    </row>
    <row r="13" spans="1:8" ht="24.95" customHeight="1" x14ac:dyDescent="0.25">
      <c r="A13" s="56" t="s">
        <v>90</v>
      </c>
      <c r="B13" s="45">
        <f>Budget!C18</f>
        <v>678</v>
      </c>
      <c r="C13" s="46">
        <f>SUM(C10:C12)</f>
        <v>0</v>
      </c>
      <c r="D13" s="46">
        <f t="shared" ref="D13:F13" si="1">SUM(D10:D12)</f>
        <v>0</v>
      </c>
      <c r="E13" s="46">
        <f t="shared" si="1"/>
        <v>0</v>
      </c>
      <c r="F13" s="46">
        <f t="shared" si="1"/>
        <v>0</v>
      </c>
      <c r="G13" s="46"/>
      <c r="H13" s="20"/>
    </row>
    <row r="14" spans="1:8" ht="24.95" customHeight="1" x14ac:dyDescent="0.25">
      <c r="A14" s="89" t="s">
        <v>13</v>
      </c>
      <c r="B14" s="90"/>
      <c r="C14" s="88"/>
      <c r="D14" s="75"/>
      <c r="E14" s="75"/>
      <c r="F14" s="75"/>
      <c r="G14" s="76"/>
      <c r="H14" s="37"/>
    </row>
    <row r="15" spans="1:8" ht="24.95" customHeight="1" x14ac:dyDescent="0.25">
      <c r="A15" s="67" t="s">
        <v>60</v>
      </c>
      <c r="B15" s="68"/>
      <c r="C15" s="19"/>
      <c r="D15" s="19"/>
      <c r="E15" s="19"/>
      <c r="F15" s="19"/>
      <c r="G15" s="19"/>
      <c r="H15" s="20"/>
    </row>
    <row r="16" spans="1:8" ht="24.95" customHeight="1" x14ac:dyDescent="0.25">
      <c r="A16" s="67" t="s">
        <v>61</v>
      </c>
      <c r="B16" s="68"/>
      <c r="C16" s="19"/>
      <c r="D16" s="19"/>
      <c r="E16" s="19"/>
      <c r="F16" s="19"/>
      <c r="G16" s="19"/>
      <c r="H16" s="20"/>
    </row>
    <row r="17" spans="1:8" ht="30.75" customHeight="1" x14ac:dyDescent="0.25">
      <c r="A17" s="78" t="s">
        <v>63</v>
      </c>
      <c r="B17" s="79"/>
      <c r="C17" s="19"/>
      <c r="D17" s="19"/>
      <c r="E17" s="19"/>
      <c r="F17" s="19"/>
      <c r="G17" s="19"/>
      <c r="H17" s="20"/>
    </row>
    <row r="18" spans="1:8" ht="24.95" customHeight="1" x14ac:dyDescent="0.25">
      <c r="A18" s="57" t="s">
        <v>90</v>
      </c>
      <c r="B18" s="45">
        <f>Budget!C19</f>
        <v>678</v>
      </c>
      <c r="C18" s="46">
        <f>SUM(C15:C17)</f>
        <v>0</v>
      </c>
      <c r="D18" s="46">
        <f t="shared" ref="D18:F18" si="2">SUM(D15:D17)</f>
        <v>0</v>
      </c>
      <c r="E18" s="46">
        <f t="shared" si="2"/>
        <v>0</v>
      </c>
      <c r="F18" s="46">
        <f t="shared" si="2"/>
        <v>0</v>
      </c>
      <c r="G18" s="45"/>
      <c r="H18" s="20"/>
    </row>
    <row r="19" spans="1:8" ht="24.95" customHeight="1" x14ac:dyDescent="0.25">
      <c r="A19" s="89" t="s">
        <v>16</v>
      </c>
      <c r="B19" s="90"/>
      <c r="C19" s="88"/>
      <c r="D19" s="75"/>
      <c r="E19" s="75"/>
      <c r="F19" s="75"/>
      <c r="G19" s="76"/>
      <c r="H19" s="37"/>
    </row>
    <row r="20" spans="1:8" ht="24.95" customHeight="1" x14ac:dyDescent="0.25">
      <c r="A20" s="67" t="s">
        <v>84</v>
      </c>
      <c r="B20" s="68"/>
      <c r="C20" s="19"/>
      <c r="D20" s="19"/>
      <c r="E20" s="19"/>
      <c r="F20" s="19"/>
      <c r="G20" s="19"/>
      <c r="H20" s="20"/>
    </row>
    <row r="21" spans="1:8" ht="24.95" customHeight="1" x14ac:dyDescent="0.25">
      <c r="A21" s="67" t="s">
        <v>85</v>
      </c>
      <c r="B21" s="68"/>
      <c r="C21" s="19"/>
      <c r="D21" s="19"/>
      <c r="E21" s="19"/>
      <c r="F21" s="19"/>
      <c r="G21" s="19"/>
      <c r="H21" s="20"/>
    </row>
    <row r="22" spans="1:8" ht="24.95" customHeight="1" x14ac:dyDescent="0.25">
      <c r="A22" s="56" t="s">
        <v>90</v>
      </c>
      <c r="B22" s="45">
        <f>Budget!C20</f>
        <v>3390</v>
      </c>
      <c r="C22" s="46">
        <f>SUM(C20:C21)</f>
        <v>0</v>
      </c>
      <c r="D22" s="46">
        <f t="shared" ref="D22:F22" si="3">SUM(D20:D21)</f>
        <v>0</v>
      </c>
      <c r="E22" s="46">
        <f t="shared" si="3"/>
        <v>0</v>
      </c>
      <c r="F22" s="46">
        <f t="shared" si="3"/>
        <v>0</v>
      </c>
      <c r="G22" s="45"/>
      <c r="H22" s="20"/>
    </row>
    <row r="23" spans="1:8" ht="24.95" customHeight="1" x14ac:dyDescent="0.25">
      <c r="A23" s="30" t="s">
        <v>37</v>
      </c>
      <c r="B23" s="31">
        <f>SUM(B3:B22)</f>
        <v>5424</v>
      </c>
      <c r="C23" s="31">
        <f>C8+C13+C18+C22</f>
        <v>0</v>
      </c>
      <c r="D23" s="31">
        <f t="shared" ref="D23:F23" si="4">D8+D13+D18+D22</f>
        <v>0</v>
      </c>
      <c r="E23" s="31">
        <f t="shared" si="4"/>
        <v>0</v>
      </c>
      <c r="F23" s="31">
        <f t="shared" si="4"/>
        <v>0</v>
      </c>
      <c r="G23" s="31"/>
      <c r="H23" s="39"/>
    </row>
    <row r="24" spans="1:8" ht="23.25" x14ac:dyDescent="0.25">
      <c r="A24" s="42"/>
      <c r="B24" s="23">
        <f>Budget!C30</f>
        <v>5424</v>
      </c>
      <c r="C24" s="55"/>
      <c r="D24" s="55"/>
      <c r="E24" s="55"/>
      <c r="F24" s="55"/>
      <c r="G24" s="55"/>
      <c r="H24" s="55"/>
    </row>
    <row r="25" spans="1:8" ht="41.25" customHeight="1" x14ac:dyDescent="0.25">
      <c r="A25" s="64" t="s">
        <v>38</v>
      </c>
      <c r="B25" s="65"/>
      <c r="C25" s="65"/>
      <c r="D25" s="65"/>
      <c r="E25" s="65"/>
      <c r="F25" s="65"/>
      <c r="G25" s="66"/>
      <c r="H25" s="1"/>
    </row>
  </sheetData>
  <mergeCells count="22">
    <mergeCell ref="C2:G2"/>
    <mergeCell ref="C9:G9"/>
    <mergeCell ref="C14:G14"/>
    <mergeCell ref="C19:G19"/>
    <mergeCell ref="A14:B14"/>
    <mergeCell ref="A9:B9"/>
    <mergeCell ref="A2:B2"/>
    <mergeCell ref="A17:B17"/>
    <mergeCell ref="A19:B19"/>
    <mergeCell ref="A20:B20"/>
    <mergeCell ref="A21:B21"/>
    <mergeCell ref="A25:G25"/>
    <mergeCell ref="A3:B3"/>
    <mergeCell ref="A4:B4"/>
    <mergeCell ref="A5:B5"/>
    <mergeCell ref="A6:B6"/>
    <mergeCell ref="A11:B11"/>
    <mergeCell ref="A12:B12"/>
    <mergeCell ref="A10:B10"/>
    <mergeCell ref="A15:B15"/>
    <mergeCell ref="A16:B16"/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2"/>
  <sheetViews>
    <sheetView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19.5703125" customWidth="1"/>
    <col min="2" max="2" width="14.28515625" customWidth="1"/>
    <col min="3" max="3" width="13.42578125" customWidth="1"/>
    <col min="4" max="4" width="14.85546875" customWidth="1"/>
    <col min="5" max="5" width="13.7109375" customWidth="1"/>
    <col min="6" max="6" width="14.42578125" customWidth="1"/>
    <col min="7" max="7" width="16.28515625" customWidth="1"/>
    <col min="8" max="8" width="50.28515625" customWidth="1"/>
  </cols>
  <sheetData>
    <row r="1" spans="1:8" ht="56.25" x14ac:dyDescent="0.25">
      <c r="A1" s="32" t="s">
        <v>21</v>
      </c>
      <c r="B1" s="32" t="s">
        <v>94</v>
      </c>
      <c r="C1" s="32" t="s">
        <v>0</v>
      </c>
      <c r="D1" s="32" t="s">
        <v>22</v>
      </c>
      <c r="E1" s="32" t="s">
        <v>23</v>
      </c>
      <c r="F1" s="32" t="s">
        <v>24</v>
      </c>
      <c r="G1" s="32" t="s">
        <v>25</v>
      </c>
      <c r="H1" s="32" t="s">
        <v>26</v>
      </c>
    </row>
    <row r="2" spans="1:8" ht="24.95" customHeight="1" x14ac:dyDescent="0.25">
      <c r="A2" s="91" t="s">
        <v>19</v>
      </c>
      <c r="B2" s="92"/>
      <c r="C2" s="93"/>
      <c r="D2" s="75"/>
      <c r="E2" s="75"/>
      <c r="F2" s="75"/>
      <c r="G2" s="76"/>
      <c r="H2" s="40"/>
    </row>
    <row r="3" spans="1:8" ht="24.95" customHeight="1" x14ac:dyDescent="0.25">
      <c r="A3" s="78" t="s">
        <v>80</v>
      </c>
      <c r="B3" s="68"/>
      <c r="C3" s="19"/>
      <c r="D3" s="19"/>
      <c r="E3" s="19"/>
      <c r="F3" s="19"/>
      <c r="G3" s="19"/>
      <c r="H3" s="20"/>
    </row>
    <row r="4" spans="1:8" ht="24.95" customHeight="1" x14ac:dyDescent="0.25">
      <c r="A4" s="78" t="s">
        <v>81</v>
      </c>
      <c r="B4" s="68"/>
      <c r="C4" s="19"/>
      <c r="D4" s="19"/>
      <c r="E4" s="19"/>
      <c r="F4" s="19"/>
      <c r="G4" s="19"/>
      <c r="H4" s="20"/>
    </row>
    <row r="5" spans="1:8" ht="24.95" customHeight="1" x14ac:dyDescent="0.25">
      <c r="A5" s="78"/>
      <c r="B5" s="94"/>
      <c r="C5" s="19"/>
      <c r="D5" s="19"/>
      <c r="E5" s="19"/>
      <c r="F5" s="19"/>
      <c r="G5" s="19"/>
      <c r="H5" s="20"/>
    </row>
    <row r="6" spans="1:8" ht="24.95" customHeight="1" x14ac:dyDescent="0.25">
      <c r="A6" s="54" t="s">
        <v>90</v>
      </c>
      <c r="B6" s="45">
        <f>Budget!C21</f>
        <v>1695</v>
      </c>
      <c r="C6" s="46">
        <f>SUM(C3:C5)</f>
        <v>0</v>
      </c>
      <c r="D6" s="46">
        <f>SUM(D3:D5)</f>
        <v>0</v>
      </c>
      <c r="E6" s="46">
        <f>SUM(E3:E5)</f>
        <v>0</v>
      </c>
      <c r="F6" s="46">
        <f>SUM(F3:F5)</f>
        <v>0</v>
      </c>
      <c r="G6" s="45"/>
      <c r="H6" s="20"/>
    </row>
    <row r="7" spans="1:8" ht="24.95" customHeight="1" x14ac:dyDescent="0.25">
      <c r="A7" s="91" t="s">
        <v>20</v>
      </c>
      <c r="B7" s="92"/>
      <c r="C7" s="93"/>
      <c r="D7" s="75"/>
      <c r="E7" s="75"/>
      <c r="F7" s="75"/>
      <c r="G7" s="76"/>
      <c r="H7" s="40"/>
    </row>
    <row r="8" spans="1:8" ht="24.95" customHeight="1" x14ac:dyDescent="0.25">
      <c r="A8" s="95"/>
      <c r="B8" s="76"/>
      <c r="C8" s="19"/>
      <c r="D8" s="19"/>
      <c r="E8" s="19"/>
      <c r="F8" s="19"/>
      <c r="G8" s="19"/>
      <c r="H8" s="20"/>
    </row>
    <row r="9" spans="1:8" ht="24.95" customHeight="1" x14ac:dyDescent="0.25">
      <c r="A9" s="54" t="s">
        <v>90</v>
      </c>
      <c r="B9" s="45">
        <f>Budget!C22</f>
        <v>1356</v>
      </c>
      <c r="C9" s="46">
        <f>C8</f>
        <v>0</v>
      </c>
      <c r="D9" s="46">
        <f>D8</f>
        <v>0</v>
      </c>
      <c r="E9" s="46">
        <f>E8</f>
        <v>0</v>
      </c>
      <c r="F9" s="46">
        <f>F8</f>
        <v>0</v>
      </c>
      <c r="G9" s="45"/>
      <c r="H9" s="20"/>
    </row>
    <row r="10" spans="1:8" ht="24.95" customHeight="1" x14ac:dyDescent="0.25">
      <c r="A10" s="32" t="s">
        <v>37</v>
      </c>
      <c r="B10" s="33">
        <f>SUM(B3:B9)</f>
        <v>3051</v>
      </c>
      <c r="C10" s="33">
        <f>C6+C9</f>
        <v>0</v>
      </c>
      <c r="D10" s="33">
        <f>D6+D9</f>
        <v>0</v>
      </c>
      <c r="E10" s="33">
        <f>E6+E9</f>
        <v>0</v>
      </c>
      <c r="F10" s="33">
        <f>F6+F9</f>
        <v>0</v>
      </c>
      <c r="G10" s="60"/>
      <c r="H10" s="39"/>
    </row>
    <row r="11" spans="1:8" ht="24.95" customHeight="1" x14ac:dyDescent="0.25">
      <c r="A11" s="42"/>
      <c r="B11" s="23">
        <f>Budget!C31</f>
        <v>3051</v>
      </c>
      <c r="C11" s="55"/>
      <c r="D11" s="55"/>
      <c r="E11" s="55"/>
      <c r="F11" s="55"/>
      <c r="G11" s="55"/>
      <c r="H11" s="55"/>
    </row>
    <row r="12" spans="1:8" ht="40.5" customHeight="1" x14ac:dyDescent="0.25">
      <c r="A12" s="64" t="s">
        <v>38</v>
      </c>
      <c r="B12" s="65"/>
      <c r="C12" s="65"/>
      <c r="D12" s="65"/>
      <c r="E12" s="65"/>
      <c r="F12" s="65"/>
      <c r="G12" s="66"/>
      <c r="H12" s="1"/>
    </row>
  </sheetData>
  <mergeCells count="9">
    <mergeCell ref="A2:B2"/>
    <mergeCell ref="A7:B7"/>
    <mergeCell ref="C2:G2"/>
    <mergeCell ref="C7:G7"/>
    <mergeCell ref="A12:G12"/>
    <mergeCell ref="A3:B3"/>
    <mergeCell ref="A4:B4"/>
    <mergeCell ref="A5:B5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</vt:lpstr>
      <vt:lpstr>Stationery</vt:lpstr>
      <vt:lpstr>Venue &amp; Food</vt:lpstr>
      <vt:lpstr>Attire &amp; Beauty</vt:lpstr>
      <vt:lpstr>Ceremony, Favors &amp; Photos</vt:lpstr>
      <vt:lpstr>Unexpected &amp; Planner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101Planners.com</dc:creator>
  <cp:lastModifiedBy>Ohana Lior</cp:lastModifiedBy>
  <dcterms:created xsi:type="dcterms:W3CDTF">2021-01-24T08:17:05Z</dcterms:created>
  <dcterms:modified xsi:type="dcterms:W3CDTF">2021-01-25T05:56:18Z</dcterms:modified>
</cp:coreProperties>
</file>